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2"/>
  </bookViews>
  <sheets>
    <sheet name="Scroll bar" sheetId="1" r:id="rId1"/>
    <sheet name="Spin button" sheetId="2" r:id="rId2"/>
    <sheet name="Frequency" sheetId="3" r:id="rId3"/>
  </sheets>
  <calcPr calcId="152511"/>
</workbook>
</file>

<file path=xl/calcChain.xml><?xml version="1.0" encoding="utf-8"?>
<calcChain xmlns="http://schemas.openxmlformats.org/spreadsheetml/2006/main">
  <c r="I5" i="3" l="1"/>
  <c r="I6" i="3"/>
  <c r="I7" i="3"/>
  <c r="I8" i="3"/>
  <c r="I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4" i="3"/>
  <c r="E8" i="3"/>
  <c r="D8" i="3" s="1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14" i="3"/>
  <c r="D15" i="3"/>
  <c r="D16" i="3"/>
  <c r="D17" i="3"/>
  <c r="D18" i="3"/>
  <c r="D19" i="3"/>
  <c r="D20" i="3"/>
  <c r="D21" i="3"/>
  <c r="D22" i="3"/>
  <c r="D23" i="3"/>
  <c r="D6" i="3"/>
  <c r="D7" i="3"/>
  <c r="D9" i="3"/>
  <c r="D10" i="3"/>
  <c r="D11" i="3"/>
  <c r="D12" i="3"/>
  <c r="D13" i="3"/>
  <c r="D5" i="3"/>
  <c r="D4" i="3"/>
  <c r="E6" i="3"/>
  <c r="E7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5" i="3"/>
  <c r="E4" i="3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C6" i="2"/>
  <c r="B6" i="2"/>
  <c r="C5" i="2"/>
  <c r="B5" i="2"/>
  <c r="C4" i="2"/>
  <c r="B4" i="2"/>
  <c r="C3" i="2"/>
  <c r="B3" i="2"/>
  <c r="G6" i="1" l="1"/>
  <c r="C6" i="1"/>
  <c r="A6" i="1"/>
  <c r="I6" i="1" l="1"/>
  <c r="E6" i="1"/>
  <c r="K6" i="1" l="1"/>
</calcChain>
</file>

<file path=xl/sharedStrings.xml><?xml version="1.0" encoding="utf-8"?>
<sst xmlns="http://schemas.openxmlformats.org/spreadsheetml/2006/main" count="86" uniqueCount="80">
  <si>
    <t>Делимо</t>
  </si>
  <si>
    <t>Делител</t>
  </si>
  <si>
    <t>:</t>
  </si>
  <si>
    <t>=</t>
  </si>
  <si>
    <t>х</t>
  </si>
  <si>
    <t>+</t>
  </si>
  <si>
    <t>Остатък</t>
  </si>
  <si>
    <t>Разделено</t>
  </si>
  <si>
    <t>Частно</t>
  </si>
  <si>
    <t>Резултат при деление с:</t>
  </si>
  <si>
    <t>НОИ'2004 - РЕЗУЛТАТИ</t>
  </si>
  <si>
    <t>СЪСТЕЗАТЕЛ</t>
  </si>
  <si>
    <t>БРОЙ ТОЧКИ</t>
  </si>
  <si>
    <t>ОЦЕНКА</t>
  </si>
  <si>
    <t>№</t>
  </si>
  <si>
    <t>Име Фамилия</t>
  </si>
  <si>
    <t xml:space="preserve">с думи </t>
  </si>
  <si>
    <t>числова</t>
  </si>
  <si>
    <t>Димитър Ников</t>
  </si>
  <si>
    <t>Тодор Алексиев</t>
  </si>
  <si>
    <t>Станислав Велев</t>
  </si>
  <si>
    <t>Еленко Колев</t>
  </si>
  <si>
    <t>Нина Панева</t>
  </si>
  <si>
    <t>Ангел Тошев</t>
  </si>
  <si>
    <t>Павлин Продев</t>
  </si>
  <si>
    <t>Георги  Жеков</t>
  </si>
  <si>
    <t>Веселин Панов</t>
  </si>
  <si>
    <t xml:space="preserve">Марин Танев </t>
  </si>
  <si>
    <t>Емил Великов</t>
  </si>
  <si>
    <t>Станка Желева</t>
  </si>
  <si>
    <t>Калин Ангелов</t>
  </si>
  <si>
    <t>Зоя Караколева</t>
  </si>
  <si>
    <t>Калоян Пеев</t>
  </si>
  <si>
    <t xml:space="preserve">Янко Янев </t>
  </si>
  <si>
    <t>Минко Попов</t>
  </si>
  <si>
    <t>Цветомир Огнянов</t>
  </si>
  <si>
    <t xml:space="preserve">Теди Марков </t>
  </si>
  <si>
    <t>Лъчезар Николов</t>
  </si>
  <si>
    <t>Георги Филипов</t>
  </si>
  <si>
    <t>Надя Джорева</t>
  </si>
  <si>
    <t>Тодор Асенов</t>
  </si>
  <si>
    <t xml:space="preserve">Евгени Ангелов </t>
  </si>
  <si>
    <t>Радослав Боев</t>
  </si>
  <si>
    <t>Анелия Георгиева</t>
  </si>
  <si>
    <t>Слав Бонев</t>
  </si>
  <si>
    <t>Никола Цветанов</t>
  </si>
  <si>
    <t>Борис Алексиев</t>
  </si>
  <si>
    <t>Петър Стаменов</t>
  </si>
  <si>
    <t>Кирил Стоянов</t>
  </si>
  <si>
    <t>Петър Ламбрев</t>
  </si>
  <si>
    <t>Жан Стратиев</t>
  </si>
  <si>
    <t>Антон Маджаров</t>
  </si>
  <si>
    <t>Марин Коев</t>
  </si>
  <si>
    <t>Неда Бобева</t>
  </si>
  <si>
    <t>Иван Стоилов</t>
  </si>
  <si>
    <t>Велко Ковачев</t>
  </si>
  <si>
    <t>Анна Миланова</t>
  </si>
  <si>
    <t>Тодор Плачков</t>
  </si>
  <si>
    <t>Светлин Стоянов</t>
  </si>
  <si>
    <t>Емил Иванов</t>
  </si>
  <si>
    <t>Биляна Атова</t>
  </si>
  <si>
    <t>Даниел Иванов</t>
  </si>
  <si>
    <t>Кристина Гогова</t>
  </si>
  <si>
    <t>Конста Димитров</t>
  </si>
  <si>
    <t>Ивелин Христов</t>
  </si>
  <si>
    <t>Тодор Цоков</t>
  </si>
  <si>
    <t>Георги Йорданов</t>
  </si>
  <si>
    <t>Калин Кюшев</t>
  </si>
  <si>
    <t>Мирослав Васкев</t>
  </si>
  <si>
    <t>Асен Димитров</t>
  </si>
  <si>
    <t>Жоро Лечев</t>
  </si>
  <si>
    <t>Гена Николова</t>
  </si>
  <si>
    <t>Илия Петков</t>
  </si>
  <si>
    <t xml:space="preserve">Радослав Велев </t>
  </si>
  <si>
    <t>Богдан Захариев</t>
  </si>
  <si>
    <t>Слаб</t>
  </si>
  <si>
    <t>Среден</t>
  </si>
  <si>
    <t>Добър</t>
  </si>
  <si>
    <t>Много добър</t>
  </si>
  <si>
    <t>Отличен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</si>
</sst>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/>
    <xf numFmtId="0" fontId="0" fillId="0" borderId="0" xfId="0" applyAlignment="1">
      <alignment horizontal="right"/>
    </xf>
    <xf numFmtId="0" fontId="2" fillId="0" borderId="0" xfId="0" applyFont="1"/>
    <xf numFmtId="0" fontId="2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Scroll" dx="22" fmlaLink="$B$1" horiz="1" max="30000" page="10" val="7990"/>
</file>

<file path=xl/ctrlProps/ctrlProp2.xml><?xml version="1.0" encoding="utf-8"?>
<formControlPr xmlns="http://schemas.microsoft.com/office/spreadsheetml/2009/9/main" objectType="Scroll" dx="22" fmlaLink="$B$2" horiz="1" max="30000" min="1" page="10" val="576"/>
</file>

<file path=xl/ctrlProps/ctrlProp3.xml><?xml version="1.0" encoding="utf-8"?>
<formControlPr xmlns="http://schemas.microsoft.com/office/spreadsheetml/2009/9/main" objectType="Spin" dx="22" fmlaLink="$D$1" max="30000" min="1" page="10" val="36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0</xdr:row>
          <xdr:rowOff>28575</xdr:rowOff>
        </xdr:from>
        <xdr:to>
          <xdr:col>6</xdr:col>
          <xdr:colOff>314325</xdr:colOff>
          <xdr:row>1</xdr:row>
          <xdr:rowOff>9525</xdr:rowOff>
        </xdr:to>
        <xdr:sp macro="" textlink="">
          <xdr:nvSpPr>
            <xdr:cNvPr id="1025" name="ScrollBar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</xdr:row>
          <xdr:rowOff>38100</xdr:rowOff>
        </xdr:from>
        <xdr:to>
          <xdr:col>6</xdr:col>
          <xdr:colOff>314325</xdr:colOff>
          <xdr:row>2</xdr:row>
          <xdr:rowOff>19050</xdr:rowOff>
        </xdr:to>
        <xdr:sp macro="" textlink="">
          <xdr:nvSpPr>
            <xdr:cNvPr id="1026" name="ScrollBar2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0</xdr:row>
          <xdr:rowOff>57150</xdr:rowOff>
        </xdr:from>
        <xdr:to>
          <xdr:col>13</xdr:col>
          <xdr:colOff>57150</xdr:colOff>
          <xdr:row>1</xdr:row>
          <xdr:rowOff>28575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485775</xdr:colOff>
          <xdr:row>1</xdr:row>
          <xdr:rowOff>66675</xdr:rowOff>
        </xdr:from>
        <xdr:to>
          <xdr:col>13</xdr:col>
          <xdr:colOff>47625</xdr:colOff>
          <xdr:row>2</xdr:row>
          <xdr:rowOff>38100</xdr:rowOff>
        </xdr:to>
        <xdr:sp macro="" textlink="">
          <xdr:nvSpPr>
            <xdr:cNvPr id="1029" name="Scroll Ba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0</xdr:row>
          <xdr:rowOff>19050</xdr:rowOff>
        </xdr:from>
        <xdr:to>
          <xdr:col>4</xdr:col>
          <xdr:colOff>571500</xdr:colOff>
          <xdr:row>2</xdr:row>
          <xdr:rowOff>76200</xdr:rowOff>
        </xdr:to>
        <xdr:sp macro="" textlink="">
          <xdr:nvSpPr>
            <xdr:cNvPr id="2050" name="SpinButton2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0</xdr:row>
          <xdr:rowOff>57150</xdr:rowOff>
        </xdr:from>
        <xdr:to>
          <xdr:col>5</xdr:col>
          <xdr:colOff>561975</xdr:colOff>
          <xdr:row>2</xdr:row>
          <xdr:rowOff>76200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6"/>
  <sheetViews>
    <sheetView workbookViewId="0">
      <selection activeCell="F14" sqref="F14"/>
    </sheetView>
  </sheetViews>
  <sheetFormatPr defaultRowHeight="15" x14ac:dyDescent="0.25"/>
  <cols>
    <col min="1" max="1" width="14" customWidth="1"/>
  </cols>
  <sheetData>
    <row r="1" spans="1:14" x14ac:dyDescent="0.25">
      <c r="A1" s="1" t="s">
        <v>0</v>
      </c>
      <c r="B1">
        <v>7990</v>
      </c>
    </row>
    <row r="2" spans="1:14" x14ac:dyDescent="0.25">
      <c r="A2" t="s">
        <v>1</v>
      </c>
      <c r="B2">
        <v>576</v>
      </c>
    </row>
    <row r="5" spans="1:14" ht="15.75" thickBot="1" x14ac:dyDescent="0.3">
      <c r="A5" t="s">
        <v>0</v>
      </c>
      <c r="C5" t="s">
        <v>1</v>
      </c>
      <c r="E5" t="s">
        <v>7</v>
      </c>
      <c r="G5" t="s">
        <v>1</v>
      </c>
      <c r="I5" t="s">
        <v>6</v>
      </c>
    </row>
    <row r="6" spans="1:14" ht="15.75" thickBot="1" x14ac:dyDescent="0.3">
      <c r="A6" s="3">
        <f>B1</f>
        <v>7990</v>
      </c>
      <c r="B6" s="7" t="s">
        <v>2</v>
      </c>
      <c r="C6" s="4">
        <f>B2</f>
        <v>576</v>
      </c>
      <c r="D6" s="8" t="s">
        <v>3</v>
      </c>
      <c r="E6" s="4">
        <f>QUOTIENT(A6,C6)</f>
        <v>13</v>
      </c>
      <c r="F6" s="8" t="s">
        <v>4</v>
      </c>
      <c r="G6" s="4">
        <f>B2</f>
        <v>576</v>
      </c>
      <c r="H6" s="9" t="s">
        <v>5</v>
      </c>
      <c r="I6" s="5">
        <f>MOD(A6,C6)</f>
        <v>502</v>
      </c>
      <c r="J6" s="9" t="s">
        <v>3</v>
      </c>
      <c r="K6" s="6">
        <f>E6*G6+I6</f>
        <v>7990</v>
      </c>
      <c r="L6" s="10"/>
      <c r="M6" s="11"/>
      <c r="N6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crollBar21">
          <controlPr defaultSize="0" autoLine="0" linkedCell="B1" r:id="rId5">
            <anchor moveWithCells="1">
              <from>
                <xdr:col>2</xdr:col>
                <xdr:colOff>76200</xdr:colOff>
                <xdr:row>0</xdr:row>
                <xdr:rowOff>28575</xdr:rowOff>
              </from>
              <to>
                <xdr:col>6</xdr:col>
                <xdr:colOff>314325</xdr:colOff>
                <xdr:row>1</xdr:row>
                <xdr:rowOff>9525</xdr:rowOff>
              </to>
            </anchor>
          </controlPr>
        </control>
      </mc:Choice>
      <mc:Fallback>
        <control shapeId="1025" r:id="rId4" name="ScrollBar21"/>
      </mc:Fallback>
    </mc:AlternateContent>
    <mc:AlternateContent xmlns:mc="http://schemas.openxmlformats.org/markup-compatibility/2006">
      <mc:Choice Requires="x14">
        <control shapeId="1026" r:id="rId6" name="ScrollBar22">
          <controlPr defaultSize="0" autoLine="0" linkedCell="B2" r:id="rId7">
            <anchor moveWithCells="1">
              <from>
                <xdr:col>2</xdr:col>
                <xdr:colOff>76200</xdr:colOff>
                <xdr:row>1</xdr:row>
                <xdr:rowOff>38100</xdr:rowOff>
              </from>
              <to>
                <xdr:col>6</xdr:col>
                <xdr:colOff>314325</xdr:colOff>
                <xdr:row>2</xdr:row>
                <xdr:rowOff>19050</xdr:rowOff>
              </to>
            </anchor>
          </controlPr>
        </control>
      </mc:Choice>
      <mc:Fallback>
        <control shapeId="1026" r:id="rId6" name="ScrollBar22"/>
      </mc:Fallback>
    </mc:AlternateContent>
    <mc:AlternateContent xmlns:mc="http://schemas.openxmlformats.org/markup-compatibility/2006">
      <mc:Choice Requires="x14">
        <control shapeId="1028" r:id="rId8" name="Scroll Bar 4">
          <controlPr defaultSize="0" autoPict="0">
            <anchor moveWithCells="1">
              <from>
                <xdr:col>7</xdr:col>
                <xdr:colOff>495300</xdr:colOff>
                <xdr:row>0</xdr:row>
                <xdr:rowOff>57150</xdr:rowOff>
              </from>
              <to>
                <xdr:col>13</xdr:col>
                <xdr:colOff>57150</xdr:colOff>
                <xdr:row>1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Scroll Bar 5">
          <controlPr defaultSize="0" autoPict="0">
            <anchor moveWithCells="1">
              <from>
                <xdr:col>7</xdr:col>
                <xdr:colOff>485775</xdr:colOff>
                <xdr:row>1</xdr:row>
                <xdr:rowOff>66675</xdr:rowOff>
              </from>
              <to>
                <xdr:col>13</xdr:col>
                <xdr:colOff>47625</xdr:colOff>
                <xdr:row>2</xdr:row>
                <xdr:rowOff>38100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D13"/>
  <sheetViews>
    <sheetView workbookViewId="0">
      <selection activeCell="A6" sqref="A6"/>
    </sheetView>
  </sheetViews>
  <sheetFormatPr defaultRowHeight="15" x14ac:dyDescent="0.25"/>
  <sheetData>
    <row r="1" spans="1:4" x14ac:dyDescent="0.25">
      <c r="A1" s="13" t="s">
        <v>9</v>
      </c>
      <c r="B1" s="13"/>
      <c r="C1" s="13"/>
      <c r="D1">
        <v>36</v>
      </c>
    </row>
    <row r="2" spans="1:4" x14ac:dyDescent="0.25">
      <c r="A2" t="s">
        <v>0</v>
      </c>
      <c r="B2" t="s">
        <v>8</v>
      </c>
      <c r="C2" t="s">
        <v>6</v>
      </c>
    </row>
    <row r="3" spans="1:4" x14ac:dyDescent="0.25">
      <c r="A3" s="12">
        <v>2134</v>
      </c>
      <c r="B3" s="12">
        <f>QUOTIENT(A3,$D$1)</f>
        <v>59</v>
      </c>
      <c r="C3" s="12">
        <f>MOD(A3,$D$1)</f>
        <v>10</v>
      </c>
    </row>
    <row r="4" spans="1:4" x14ac:dyDescent="0.25">
      <c r="A4" s="12">
        <v>5645</v>
      </c>
      <c r="B4" s="12">
        <f>QUOTIENT(A4,$D$1)</f>
        <v>156</v>
      </c>
      <c r="C4" s="12">
        <f>MOD(A4,$D$1)</f>
        <v>29</v>
      </c>
    </row>
    <row r="5" spans="1:4" x14ac:dyDescent="0.25">
      <c r="A5" s="12">
        <v>4512</v>
      </c>
      <c r="B5" s="12">
        <f>QUOTIENT(A5,$D$1)</f>
        <v>125</v>
      </c>
      <c r="C5" s="12">
        <f>MOD(A5,$D$1)</f>
        <v>12</v>
      </c>
    </row>
    <row r="6" spans="1:4" x14ac:dyDescent="0.25">
      <c r="A6" s="12">
        <v>3456</v>
      </c>
      <c r="B6" s="12">
        <f>QUOTIENT(A6,$D$1)</f>
        <v>96</v>
      </c>
      <c r="C6" s="12">
        <f>MOD(A6,$D$1)</f>
        <v>0</v>
      </c>
    </row>
    <row r="7" spans="1:4" x14ac:dyDescent="0.25">
      <c r="A7" s="12">
        <v>345</v>
      </c>
      <c r="B7" s="12">
        <f>QUOTIENT(A7,$D$1)</f>
        <v>9</v>
      </c>
      <c r="C7" s="12">
        <f>MOD(A7,$D$1)</f>
        <v>21</v>
      </c>
    </row>
    <row r="8" spans="1:4" x14ac:dyDescent="0.25">
      <c r="A8" s="12">
        <v>8678</v>
      </c>
      <c r="B8" s="12">
        <f>QUOTIENT(A8,$D$1)</f>
        <v>241</v>
      </c>
      <c r="C8" s="12">
        <f>MOD(A8,$D$1)</f>
        <v>2</v>
      </c>
    </row>
    <row r="9" spans="1:4" x14ac:dyDescent="0.25">
      <c r="A9" s="12">
        <v>234</v>
      </c>
      <c r="B9" s="12">
        <f>QUOTIENT(A9,$D$1)</f>
        <v>6</v>
      </c>
      <c r="C9" s="12">
        <f>MOD(A9,$D$1)</f>
        <v>18</v>
      </c>
    </row>
    <row r="10" spans="1:4" x14ac:dyDescent="0.25">
      <c r="A10" s="12">
        <v>2400</v>
      </c>
      <c r="B10" s="12">
        <f>QUOTIENT(A10,$D$1)</f>
        <v>66</v>
      </c>
      <c r="C10" s="12">
        <f>MOD(A10,$D$1)</f>
        <v>24</v>
      </c>
    </row>
    <row r="11" spans="1:4" x14ac:dyDescent="0.25">
      <c r="A11" s="12">
        <v>6820</v>
      </c>
      <c r="B11" s="12">
        <f>QUOTIENT(A11,$D$1)</f>
        <v>189</v>
      </c>
      <c r="C11" s="12">
        <f>MOD(A11,$D$1)</f>
        <v>16</v>
      </c>
    </row>
    <row r="12" spans="1:4" x14ac:dyDescent="0.25">
      <c r="A12" s="12">
        <v>34578</v>
      </c>
      <c r="B12" s="12">
        <f>QUOTIENT(A12,$D$1)</f>
        <v>960</v>
      </c>
      <c r="C12" s="12">
        <f>MOD(A12,$D$1)</f>
        <v>18</v>
      </c>
    </row>
    <row r="13" spans="1:4" x14ac:dyDescent="0.25">
      <c r="A13" s="12">
        <v>6111</v>
      </c>
      <c r="B13" s="12">
        <f>QUOTIENT(A13,$D$1)</f>
        <v>169</v>
      </c>
      <c r="C13" s="12">
        <f>MOD(A13,$D$1)</f>
        <v>27</v>
      </c>
    </row>
  </sheetData>
  <mergeCells count="1">
    <mergeCell ref="A1:C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SpinButton21">
          <controlPr defaultSize="0" autoLine="0" linkedCell="D1" r:id="rId5">
            <anchor moveWithCells="1">
              <from>
                <xdr:col>4</xdr:col>
                <xdr:colOff>66675</xdr:colOff>
                <xdr:row>0</xdr:row>
                <xdr:rowOff>19050</xdr:rowOff>
              </from>
              <to>
                <xdr:col>4</xdr:col>
                <xdr:colOff>571500</xdr:colOff>
                <xdr:row>2</xdr:row>
                <xdr:rowOff>76200</xdr:rowOff>
              </to>
            </anchor>
          </controlPr>
        </control>
      </mc:Choice>
      <mc:Fallback>
        <control shapeId="2050" r:id="rId4" name="SpinButton21"/>
      </mc:Fallback>
    </mc:AlternateContent>
    <mc:AlternateContent xmlns:mc="http://schemas.openxmlformats.org/markup-compatibility/2006">
      <mc:Choice Requires="x14">
        <control shapeId="2051" r:id="rId6" name="Spinner 3">
          <controlPr defaultSize="0" autoPict="0">
            <anchor moveWithCells="1" sizeWithCells="1">
              <from>
                <xdr:col>5</xdr:col>
                <xdr:colOff>76200</xdr:colOff>
                <xdr:row>0</xdr:row>
                <xdr:rowOff>57150</xdr:rowOff>
              </from>
              <to>
                <xdr:col>5</xdr:col>
                <xdr:colOff>561975</xdr:colOff>
                <xdr:row>2</xdr:row>
                <xdr:rowOff>76200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workbookViewId="0">
      <selection activeCell="I16" sqref="I16"/>
    </sheetView>
  </sheetViews>
  <sheetFormatPr defaultRowHeight="15" x14ac:dyDescent="0.25"/>
  <cols>
    <col min="2" max="2" width="27.5703125" customWidth="1"/>
    <col min="4" max="4" width="16.28515625" customWidth="1"/>
    <col min="8" max="8" width="13.42578125" customWidth="1"/>
  </cols>
  <sheetData>
    <row r="1" spans="1:10" ht="16.5" thickBot="1" x14ac:dyDescent="0.3">
      <c r="A1" s="14"/>
      <c r="B1" s="29" t="s">
        <v>10</v>
      </c>
      <c r="C1" s="29"/>
      <c r="D1" s="29"/>
      <c r="E1" s="29"/>
    </row>
    <row r="2" spans="1:10" ht="15.75" x14ac:dyDescent="0.25">
      <c r="A2" s="30" t="s">
        <v>11</v>
      </c>
      <c r="B2" s="31"/>
      <c r="C2" s="32" t="s">
        <v>12</v>
      </c>
      <c r="D2" s="34" t="s">
        <v>13</v>
      </c>
      <c r="E2" s="35"/>
    </row>
    <row r="3" spans="1:10" ht="30.75" thickBot="1" x14ac:dyDescent="0.3">
      <c r="A3" s="15" t="s">
        <v>14</v>
      </c>
      <c r="B3" s="16" t="s">
        <v>15</v>
      </c>
      <c r="C3" s="33"/>
      <c r="D3" s="17" t="s">
        <v>16</v>
      </c>
      <c r="E3" s="18" t="s">
        <v>17</v>
      </c>
    </row>
    <row r="4" spans="1:10" x14ac:dyDescent="0.25">
      <c r="A4" s="19">
        <v>1</v>
      </c>
      <c r="B4" s="20" t="s">
        <v>18</v>
      </c>
      <c r="C4" s="21">
        <v>87</v>
      </c>
      <c r="D4" s="25" t="str">
        <f>CHOOSE(IF(E4 &lt; 3, 1,ROUND(E4,0) - 1), "Слаб", "Среден", "Добър", "Много добър", "Отличен")</f>
        <v>Много добър</v>
      </c>
      <c r="E4" s="22">
        <f>(C4/25) + 2</f>
        <v>5.48</v>
      </c>
      <c r="F4">
        <f>ROUND(E4,0)</f>
        <v>5</v>
      </c>
      <c r="H4" s="12" t="s">
        <v>75</v>
      </c>
      <c r="I4" s="12">
        <f>FREQUENCY(F4:F60,J4:J8)</f>
        <v>2</v>
      </c>
      <c r="J4">
        <v>2</v>
      </c>
    </row>
    <row r="5" spans="1:10" x14ac:dyDescent="0.25">
      <c r="A5" s="23">
        <v>2</v>
      </c>
      <c r="B5" s="24" t="s">
        <v>19</v>
      </c>
      <c r="C5" s="36">
        <v>38</v>
      </c>
      <c r="D5" s="25" t="str">
        <f>CHOOSE(IF(E5 &lt; 3, 1,ROUND(E5,0) - 1), "Слаб", "Среден", "Добър", "Много добър", "Отличен")</f>
        <v>Добър</v>
      </c>
      <c r="E5" s="37">
        <f>(C5/25) + 2</f>
        <v>3.52</v>
      </c>
      <c r="F5">
        <f t="shared" ref="F5:F60" si="0">ROUND(E5,0)</f>
        <v>4</v>
      </c>
      <c r="H5" s="12" t="s">
        <v>76</v>
      </c>
      <c r="I5" s="12">
        <f t="shared" ref="I5:I8" si="1">FREQUENCY(F5:F61,J5:J9)</f>
        <v>8</v>
      </c>
      <c r="J5">
        <v>3</v>
      </c>
    </row>
    <row r="6" spans="1:10" x14ac:dyDescent="0.25">
      <c r="A6" s="23">
        <v>3</v>
      </c>
      <c r="B6" s="24" t="s">
        <v>20</v>
      </c>
      <c r="C6" s="25">
        <v>91</v>
      </c>
      <c r="D6" s="25" t="str">
        <f t="shared" ref="D6:D60" si="2">CHOOSE(IF(E6 &lt; 3, 1,ROUND(E6,0) - 1), "Слаб", "Среден", "Добър", "Много добър", "Отличен")</f>
        <v>Отличен</v>
      </c>
      <c r="E6" s="26">
        <f t="shared" ref="E6:E60" si="3">(C6/25) + 2</f>
        <v>5.6400000000000006</v>
      </c>
      <c r="F6">
        <f t="shared" si="0"/>
        <v>6</v>
      </c>
      <c r="H6" s="12" t="s">
        <v>77</v>
      </c>
      <c r="I6" s="12">
        <f t="shared" si="1"/>
        <v>23</v>
      </c>
      <c r="J6">
        <v>4</v>
      </c>
    </row>
    <row r="7" spans="1:10" x14ac:dyDescent="0.25">
      <c r="A7" s="23">
        <v>4</v>
      </c>
      <c r="B7" s="24" t="s">
        <v>21</v>
      </c>
      <c r="C7" s="25">
        <v>96</v>
      </c>
      <c r="D7" s="25" t="str">
        <f t="shared" si="2"/>
        <v>Отличен</v>
      </c>
      <c r="E7" s="26">
        <f t="shared" si="3"/>
        <v>5.84</v>
      </c>
      <c r="F7">
        <f t="shared" si="0"/>
        <v>6</v>
      </c>
      <c r="H7" s="12" t="s">
        <v>78</v>
      </c>
      <c r="I7" s="12">
        <f t="shared" si="1"/>
        <v>44</v>
      </c>
      <c r="J7">
        <v>5</v>
      </c>
    </row>
    <row r="8" spans="1:10" x14ac:dyDescent="0.25">
      <c r="A8" s="23">
        <v>5</v>
      </c>
      <c r="B8" s="24" t="s">
        <v>22</v>
      </c>
      <c r="C8" s="25">
        <v>25</v>
      </c>
      <c r="D8" s="25" t="str">
        <f t="shared" si="2"/>
        <v>Среден</v>
      </c>
      <c r="E8" s="26">
        <f t="shared" si="3"/>
        <v>3</v>
      </c>
      <c r="F8">
        <f t="shared" si="0"/>
        <v>3</v>
      </c>
      <c r="H8" s="12" t="s">
        <v>79</v>
      </c>
      <c r="I8" s="12">
        <f t="shared" si="1"/>
        <v>53</v>
      </c>
      <c r="J8">
        <v>6</v>
      </c>
    </row>
    <row r="9" spans="1:10" x14ac:dyDescent="0.25">
      <c r="A9" s="23">
        <v>6</v>
      </c>
      <c r="B9" s="24" t="s">
        <v>23</v>
      </c>
      <c r="C9" s="25">
        <v>24</v>
      </c>
      <c r="D9" s="25" t="str">
        <f t="shared" si="2"/>
        <v>Слаб</v>
      </c>
      <c r="E9" s="26">
        <f t="shared" si="3"/>
        <v>2.96</v>
      </c>
      <c r="F9">
        <f t="shared" si="0"/>
        <v>3</v>
      </c>
    </row>
    <row r="10" spans="1:10" x14ac:dyDescent="0.25">
      <c r="A10" s="23">
        <v>7</v>
      </c>
      <c r="B10" s="24" t="s">
        <v>24</v>
      </c>
      <c r="C10" s="25">
        <v>80</v>
      </c>
      <c r="D10" s="25" t="str">
        <f t="shared" si="2"/>
        <v>Много добър</v>
      </c>
      <c r="E10" s="26">
        <f t="shared" si="3"/>
        <v>5.2</v>
      </c>
      <c r="F10">
        <f t="shared" si="0"/>
        <v>5</v>
      </c>
    </row>
    <row r="11" spans="1:10" x14ac:dyDescent="0.25">
      <c r="A11" s="23">
        <v>8</v>
      </c>
      <c r="B11" s="24" t="s">
        <v>25</v>
      </c>
      <c r="C11" s="25">
        <v>63</v>
      </c>
      <c r="D11" s="25" t="str">
        <f t="shared" si="2"/>
        <v>Много добър</v>
      </c>
      <c r="E11" s="26">
        <f t="shared" si="3"/>
        <v>4.5199999999999996</v>
      </c>
      <c r="F11">
        <f t="shared" si="0"/>
        <v>5</v>
      </c>
    </row>
    <row r="12" spans="1:10" x14ac:dyDescent="0.25">
      <c r="A12" s="23">
        <v>9</v>
      </c>
      <c r="B12" s="24" t="s">
        <v>26</v>
      </c>
      <c r="C12" s="25">
        <v>39</v>
      </c>
      <c r="D12" s="25" t="str">
        <f t="shared" si="2"/>
        <v>Добър</v>
      </c>
      <c r="E12" s="26">
        <f t="shared" si="3"/>
        <v>3.56</v>
      </c>
      <c r="F12">
        <f t="shared" si="0"/>
        <v>4</v>
      </c>
    </row>
    <row r="13" spans="1:10" x14ac:dyDescent="0.25">
      <c r="A13" s="23">
        <v>10</v>
      </c>
      <c r="B13" s="24" t="s">
        <v>27</v>
      </c>
      <c r="C13" s="25">
        <v>75</v>
      </c>
      <c r="D13" s="25" t="str">
        <f t="shared" si="2"/>
        <v>Много добър</v>
      </c>
      <c r="E13" s="26">
        <f t="shared" si="3"/>
        <v>5</v>
      </c>
      <c r="F13">
        <f t="shared" si="0"/>
        <v>5</v>
      </c>
    </row>
    <row r="14" spans="1:10" x14ac:dyDescent="0.25">
      <c r="A14" s="23">
        <v>11</v>
      </c>
      <c r="B14" s="24" t="s">
        <v>28</v>
      </c>
      <c r="C14" s="25">
        <v>59</v>
      </c>
      <c r="D14" s="25" t="str">
        <f t="shared" si="2"/>
        <v>Добър</v>
      </c>
      <c r="E14" s="26">
        <f t="shared" si="3"/>
        <v>4.3599999999999994</v>
      </c>
      <c r="F14">
        <f t="shared" si="0"/>
        <v>4</v>
      </c>
    </row>
    <row r="15" spans="1:10" x14ac:dyDescent="0.25">
      <c r="A15" s="23">
        <v>12</v>
      </c>
      <c r="B15" s="24" t="s">
        <v>29</v>
      </c>
      <c r="C15" s="25">
        <v>70</v>
      </c>
      <c r="D15" s="25" t="str">
        <f t="shared" si="2"/>
        <v>Много добър</v>
      </c>
      <c r="E15" s="26">
        <f t="shared" si="3"/>
        <v>4.8</v>
      </c>
      <c r="F15">
        <f t="shared" si="0"/>
        <v>5</v>
      </c>
    </row>
    <row r="16" spans="1:10" x14ac:dyDescent="0.25">
      <c r="A16" s="23">
        <v>13</v>
      </c>
      <c r="B16" s="24" t="s">
        <v>30</v>
      </c>
      <c r="C16" s="25">
        <v>40</v>
      </c>
      <c r="D16" s="25" t="str">
        <f t="shared" si="2"/>
        <v>Добър</v>
      </c>
      <c r="E16" s="26">
        <f t="shared" si="3"/>
        <v>3.6</v>
      </c>
      <c r="F16">
        <f t="shared" si="0"/>
        <v>4</v>
      </c>
    </row>
    <row r="17" spans="1:6" x14ac:dyDescent="0.25">
      <c r="A17" s="23">
        <v>14</v>
      </c>
      <c r="B17" s="24" t="s">
        <v>31</v>
      </c>
      <c r="C17" s="25">
        <v>95</v>
      </c>
      <c r="D17" s="25" t="str">
        <f t="shared" si="2"/>
        <v>Отличен</v>
      </c>
      <c r="E17" s="26">
        <f t="shared" si="3"/>
        <v>5.8</v>
      </c>
      <c r="F17">
        <f t="shared" si="0"/>
        <v>6</v>
      </c>
    </row>
    <row r="18" spans="1:6" x14ac:dyDescent="0.25">
      <c r="A18" s="23">
        <v>15</v>
      </c>
      <c r="B18" s="24" t="s">
        <v>32</v>
      </c>
      <c r="C18" s="25">
        <v>61</v>
      </c>
      <c r="D18" s="25" t="str">
        <f t="shared" si="2"/>
        <v>Добър</v>
      </c>
      <c r="E18" s="26">
        <f t="shared" si="3"/>
        <v>4.4399999999999995</v>
      </c>
      <c r="F18">
        <f t="shared" si="0"/>
        <v>4</v>
      </c>
    </row>
    <row r="19" spans="1:6" x14ac:dyDescent="0.25">
      <c r="A19" s="23">
        <v>16</v>
      </c>
      <c r="B19" s="24" t="s">
        <v>33</v>
      </c>
      <c r="C19" s="25">
        <v>82</v>
      </c>
      <c r="D19" s="25" t="str">
        <f t="shared" si="2"/>
        <v>Много добър</v>
      </c>
      <c r="E19" s="26">
        <f t="shared" si="3"/>
        <v>5.2799999999999994</v>
      </c>
      <c r="F19">
        <f t="shared" si="0"/>
        <v>5</v>
      </c>
    </row>
    <row r="20" spans="1:6" x14ac:dyDescent="0.25">
      <c r="A20" s="23">
        <v>17</v>
      </c>
      <c r="B20" s="24" t="s">
        <v>34</v>
      </c>
      <c r="C20" s="25">
        <v>77</v>
      </c>
      <c r="D20" s="25" t="str">
        <f t="shared" si="2"/>
        <v>Много добър</v>
      </c>
      <c r="E20" s="26">
        <f t="shared" si="3"/>
        <v>5.08</v>
      </c>
      <c r="F20">
        <f t="shared" si="0"/>
        <v>5</v>
      </c>
    </row>
    <row r="21" spans="1:6" x14ac:dyDescent="0.25">
      <c r="A21" s="23">
        <v>18</v>
      </c>
      <c r="B21" s="24" t="s">
        <v>35</v>
      </c>
      <c r="C21" s="25">
        <v>45</v>
      </c>
      <c r="D21" s="25" t="str">
        <f t="shared" si="2"/>
        <v>Добър</v>
      </c>
      <c r="E21" s="26">
        <f t="shared" si="3"/>
        <v>3.8</v>
      </c>
      <c r="F21">
        <f t="shared" si="0"/>
        <v>4</v>
      </c>
    </row>
    <row r="22" spans="1:6" x14ac:dyDescent="0.25">
      <c r="A22" s="23">
        <v>19</v>
      </c>
      <c r="B22" s="24" t="s">
        <v>36</v>
      </c>
      <c r="C22" s="25">
        <v>78</v>
      </c>
      <c r="D22" s="25" t="str">
        <f t="shared" si="2"/>
        <v>Много добър</v>
      </c>
      <c r="E22" s="26">
        <f t="shared" si="3"/>
        <v>5.12</v>
      </c>
      <c r="F22">
        <f t="shared" si="0"/>
        <v>5</v>
      </c>
    </row>
    <row r="23" spans="1:6" x14ac:dyDescent="0.25">
      <c r="A23" s="23">
        <v>20</v>
      </c>
      <c r="B23" s="24" t="s">
        <v>37</v>
      </c>
      <c r="C23" s="25">
        <v>55</v>
      </c>
      <c r="D23" s="25" t="str">
        <f t="shared" si="2"/>
        <v>Добър</v>
      </c>
      <c r="E23" s="26">
        <f t="shared" si="3"/>
        <v>4.2</v>
      </c>
      <c r="F23">
        <f t="shared" si="0"/>
        <v>4</v>
      </c>
    </row>
    <row r="24" spans="1:6" x14ac:dyDescent="0.25">
      <c r="A24" s="23">
        <v>21</v>
      </c>
      <c r="B24" s="24" t="s">
        <v>38</v>
      </c>
      <c r="C24" s="25">
        <v>87</v>
      </c>
      <c r="D24" s="25" t="str">
        <f t="shared" si="2"/>
        <v>Много добър</v>
      </c>
      <c r="E24" s="26">
        <f t="shared" si="3"/>
        <v>5.48</v>
      </c>
      <c r="F24">
        <f t="shared" si="0"/>
        <v>5</v>
      </c>
    </row>
    <row r="25" spans="1:6" x14ac:dyDescent="0.25">
      <c r="A25" s="23">
        <v>22</v>
      </c>
      <c r="B25" s="24" t="s">
        <v>39</v>
      </c>
      <c r="C25" s="25">
        <v>52</v>
      </c>
      <c r="D25" s="25" t="str">
        <f t="shared" si="2"/>
        <v>Добър</v>
      </c>
      <c r="E25" s="26">
        <f t="shared" si="3"/>
        <v>4.08</v>
      </c>
      <c r="F25">
        <f t="shared" si="0"/>
        <v>4</v>
      </c>
    </row>
    <row r="26" spans="1:6" x14ac:dyDescent="0.25">
      <c r="A26" s="23">
        <v>23</v>
      </c>
      <c r="B26" s="24" t="s">
        <v>40</v>
      </c>
      <c r="C26" s="25">
        <v>36</v>
      </c>
      <c r="D26" s="25" t="str">
        <f t="shared" si="2"/>
        <v>Среден</v>
      </c>
      <c r="E26" s="26">
        <f t="shared" si="3"/>
        <v>3.44</v>
      </c>
      <c r="F26">
        <f t="shared" si="0"/>
        <v>3</v>
      </c>
    </row>
    <row r="27" spans="1:6" x14ac:dyDescent="0.25">
      <c r="A27" s="23">
        <v>24</v>
      </c>
      <c r="B27" s="24" t="s">
        <v>41</v>
      </c>
      <c r="C27" s="25">
        <v>96</v>
      </c>
      <c r="D27" s="25" t="str">
        <f t="shared" si="2"/>
        <v>Отличен</v>
      </c>
      <c r="E27" s="26">
        <f t="shared" si="3"/>
        <v>5.84</v>
      </c>
      <c r="F27">
        <f t="shared" si="0"/>
        <v>6</v>
      </c>
    </row>
    <row r="28" spans="1:6" x14ac:dyDescent="0.25">
      <c r="A28" s="23">
        <v>25</v>
      </c>
      <c r="B28" s="24" t="s">
        <v>42</v>
      </c>
      <c r="C28" s="25">
        <v>80</v>
      </c>
      <c r="D28" s="25" t="str">
        <f t="shared" si="2"/>
        <v>Много добър</v>
      </c>
      <c r="E28" s="26">
        <f t="shared" si="3"/>
        <v>5.2</v>
      </c>
      <c r="F28">
        <f t="shared" si="0"/>
        <v>5</v>
      </c>
    </row>
    <row r="29" spans="1:6" x14ac:dyDescent="0.25">
      <c r="A29" s="23">
        <v>26</v>
      </c>
      <c r="B29" s="24" t="s">
        <v>43</v>
      </c>
      <c r="C29" s="25">
        <v>72</v>
      </c>
      <c r="D29" s="25" t="str">
        <f t="shared" si="2"/>
        <v>Много добър</v>
      </c>
      <c r="E29" s="26">
        <f t="shared" si="3"/>
        <v>4.88</v>
      </c>
      <c r="F29">
        <f t="shared" si="0"/>
        <v>5</v>
      </c>
    </row>
    <row r="30" spans="1:6" x14ac:dyDescent="0.25">
      <c r="A30" s="23">
        <v>27</v>
      </c>
      <c r="B30" s="24" t="s">
        <v>44</v>
      </c>
      <c r="C30" s="25">
        <v>28</v>
      </c>
      <c r="D30" s="25" t="str">
        <f t="shared" si="2"/>
        <v>Среден</v>
      </c>
      <c r="E30" s="26">
        <f t="shared" si="3"/>
        <v>3.12</v>
      </c>
      <c r="F30">
        <f t="shared" si="0"/>
        <v>3</v>
      </c>
    </row>
    <row r="31" spans="1:6" x14ac:dyDescent="0.25">
      <c r="A31" s="23">
        <v>28</v>
      </c>
      <c r="B31" s="24" t="s">
        <v>45</v>
      </c>
      <c r="C31" s="25">
        <v>88</v>
      </c>
      <c r="D31" s="25" t="str">
        <f t="shared" si="2"/>
        <v>Отличен</v>
      </c>
      <c r="E31" s="26">
        <f t="shared" si="3"/>
        <v>5.52</v>
      </c>
      <c r="F31">
        <f t="shared" si="0"/>
        <v>6</v>
      </c>
    </row>
    <row r="32" spans="1:6" x14ac:dyDescent="0.25">
      <c r="A32" s="23">
        <v>29</v>
      </c>
      <c r="B32" s="24" t="s">
        <v>46</v>
      </c>
      <c r="C32" s="25">
        <v>64</v>
      </c>
      <c r="D32" s="25" t="str">
        <f t="shared" si="2"/>
        <v>Много добър</v>
      </c>
      <c r="E32" s="26">
        <f t="shared" si="3"/>
        <v>4.5600000000000005</v>
      </c>
      <c r="F32">
        <f t="shared" si="0"/>
        <v>5</v>
      </c>
    </row>
    <row r="33" spans="1:6" x14ac:dyDescent="0.25">
      <c r="A33" s="23">
        <v>30</v>
      </c>
      <c r="B33" s="24" t="s">
        <v>47</v>
      </c>
      <c r="C33" s="25">
        <v>74</v>
      </c>
      <c r="D33" s="25" t="str">
        <f t="shared" si="2"/>
        <v>Много добър</v>
      </c>
      <c r="E33" s="26">
        <f t="shared" si="3"/>
        <v>4.96</v>
      </c>
      <c r="F33">
        <f t="shared" si="0"/>
        <v>5</v>
      </c>
    </row>
    <row r="34" spans="1:6" x14ac:dyDescent="0.25">
      <c r="A34" s="23">
        <v>31</v>
      </c>
      <c r="B34" s="24" t="s">
        <v>48</v>
      </c>
      <c r="C34" s="25">
        <v>92</v>
      </c>
      <c r="D34" s="25" t="str">
        <f t="shared" si="2"/>
        <v>Отличен</v>
      </c>
      <c r="E34" s="26">
        <f t="shared" si="3"/>
        <v>5.68</v>
      </c>
      <c r="F34">
        <f t="shared" si="0"/>
        <v>6</v>
      </c>
    </row>
    <row r="35" spans="1:6" x14ac:dyDescent="0.25">
      <c r="A35" s="23">
        <v>32</v>
      </c>
      <c r="B35" s="24" t="s">
        <v>49</v>
      </c>
      <c r="C35" s="25">
        <v>40</v>
      </c>
      <c r="D35" s="25" t="str">
        <f t="shared" si="2"/>
        <v>Добър</v>
      </c>
      <c r="E35" s="26">
        <f t="shared" si="3"/>
        <v>3.6</v>
      </c>
      <c r="F35">
        <f t="shared" si="0"/>
        <v>4</v>
      </c>
    </row>
    <row r="36" spans="1:6" x14ac:dyDescent="0.25">
      <c r="A36" s="23">
        <v>33</v>
      </c>
      <c r="B36" s="24" t="s">
        <v>50</v>
      </c>
      <c r="C36" s="25">
        <v>60</v>
      </c>
      <c r="D36" s="25" t="str">
        <f t="shared" si="2"/>
        <v>Добър</v>
      </c>
      <c r="E36" s="26">
        <f t="shared" si="3"/>
        <v>4.4000000000000004</v>
      </c>
      <c r="F36">
        <f t="shared" si="0"/>
        <v>4</v>
      </c>
    </row>
    <row r="37" spans="1:6" x14ac:dyDescent="0.25">
      <c r="A37" s="23">
        <v>34</v>
      </c>
      <c r="B37" s="24" t="s">
        <v>51</v>
      </c>
      <c r="C37" s="25">
        <v>84</v>
      </c>
      <c r="D37" s="25" t="str">
        <f t="shared" si="2"/>
        <v>Много добър</v>
      </c>
      <c r="E37" s="26">
        <f t="shared" si="3"/>
        <v>5.3599999999999994</v>
      </c>
      <c r="F37">
        <f t="shared" si="0"/>
        <v>5</v>
      </c>
    </row>
    <row r="38" spans="1:6" x14ac:dyDescent="0.25">
      <c r="A38" s="23">
        <v>35</v>
      </c>
      <c r="B38" s="24" t="s">
        <v>52</v>
      </c>
      <c r="C38" s="25">
        <v>32</v>
      </c>
      <c r="D38" s="25" t="str">
        <f t="shared" si="2"/>
        <v>Среден</v>
      </c>
      <c r="E38" s="26">
        <f t="shared" si="3"/>
        <v>3.2800000000000002</v>
      </c>
      <c r="F38">
        <f t="shared" si="0"/>
        <v>3</v>
      </c>
    </row>
    <row r="39" spans="1:6" x14ac:dyDescent="0.25">
      <c r="A39" s="23">
        <v>36</v>
      </c>
      <c r="B39" s="24" t="s">
        <v>53</v>
      </c>
      <c r="C39" s="25">
        <v>68</v>
      </c>
      <c r="D39" s="25" t="str">
        <f t="shared" si="2"/>
        <v>Много добър</v>
      </c>
      <c r="E39" s="26">
        <f t="shared" si="3"/>
        <v>4.7200000000000006</v>
      </c>
      <c r="F39">
        <f t="shared" si="0"/>
        <v>5</v>
      </c>
    </row>
    <row r="40" spans="1:6" x14ac:dyDescent="0.25">
      <c r="A40" s="23">
        <v>37</v>
      </c>
      <c r="B40" s="24" t="s">
        <v>54</v>
      </c>
      <c r="C40" s="25">
        <v>72</v>
      </c>
      <c r="D40" s="25" t="str">
        <f t="shared" si="2"/>
        <v>Много добър</v>
      </c>
      <c r="E40" s="26">
        <f t="shared" si="3"/>
        <v>4.88</v>
      </c>
      <c r="F40">
        <f t="shared" si="0"/>
        <v>5</v>
      </c>
    </row>
    <row r="41" spans="1:6" x14ac:dyDescent="0.25">
      <c r="A41" s="23">
        <v>38</v>
      </c>
      <c r="B41" s="24" t="s">
        <v>55</v>
      </c>
      <c r="C41" s="25">
        <v>80</v>
      </c>
      <c r="D41" s="25" t="str">
        <f t="shared" si="2"/>
        <v>Много добър</v>
      </c>
      <c r="E41" s="26">
        <f t="shared" si="3"/>
        <v>5.2</v>
      </c>
      <c r="F41">
        <f t="shared" si="0"/>
        <v>5</v>
      </c>
    </row>
    <row r="42" spans="1:6" x14ac:dyDescent="0.25">
      <c r="A42" s="23">
        <v>39</v>
      </c>
      <c r="B42" s="24" t="s">
        <v>56</v>
      </c>
      <c r="C42" s="25">
        <v>88</v>
      </c>
      <c r="D42" s="25" t="str">
        <f t="shared" si="2"/>
        <v>Отличен</v>
      </c>
      <c r="E42" s="26">
        <f t="shared" si="3"/>
        <v>5.52</v>
      </c>
      <c r="F42">
        <f t="shared" si="0"/>
        <v>6</v>
      </c>
    </row>
    <row r="43" spans="1:6" x14ac:dyDescent="0.25">
      <c r="A43" s="23">
        <v>40</v>
      </c>
      <c r="B43" s="24" t="s">
        <v>57</v>
      </c>
      <c r="C43" s="25">
        <v>92</v>
      </c>
      <c r="D43" s="25" t="str">
        <f t="shared" si="2"/>
        <v>Отличен</v>
      </c>
      <c r="E43" s="26">
        <f t="shared" si="3"/>
        <v>5.68</v>
      </c>
      <c r="F43">
        <f t="shared" si="0"/>
        <v>6</v>
      </c>
    </row>
    <row r="44" spans="1:6" x14ac:dyDescent="0.25">
      <c r="A44" s="23">
        <v>41</v>
      </c>
      <c r="B44" s="24" t="s">
        <v>58</v>
      </c>
      <c r="C44" s="25">
        <v>48</v>
      </c>
      <c r="D44" s="25" t="str">
        <f t="shared" si="2"/>
        <v>Добър</v>
      </c>
      <c r="E44" s="26">
        <f t="shared" si="3"/>
        <v>3.92</v>
      </c>
      <c r="F44">
        <f t="shared" si="0"/>
        <v>4</v>
      </c>
    </row>
    <row r="45" spans="1:6" x14ac:dyDescent="0.25">
      <c r="A45" s="23">
        <v>42</v>
      </c>
      <c r="B45" s="24" t="s">
        <v>59</v>
      </c>
      <c r="C45" s="25">
        <v>24</v>
      </c>
      <c r="D45" s="25" t="str">
        <f t="shared" si="2"/>
        <v>Слаб</v>
      </c>
      <c r="E45" s="26">
        <f t="shared" si="3"/>
        <v>2.96</v>
      </c>
      <c r="F45">
        <f t="shared" si="0"/>
        <v>3</v>
      </c>
    </row>
    <row r="46" spans="1:6" x14ac:dyDescent="0.25">
      <c r="A46" s="23">
        <v>43</v>
      </c>
      <c r="B46" s="24" t="s">
        <v>60</v>
      </c>
      <c r="C46" s="25">
        <v>72</v>
      </c>
      <c r="D46" s="25" t="str">
        <f t="shared" si="2"/>
        <v>Много добър</v>
      </c>
      <c r="E46" s="26">
        <f t="shared" si="3"/>
        <v>4.88</v>
      </c>
      <c r="F46">
        <f t="shared" si="0"/>
        <v>5</v>
      </c>
    </row>
    <row r="47" spans="1:6" x14ac:dyDescent="0.25">
      <c r="A47" s="23">
        <v>44</v>
      </c>
      <c r="B47" s="24" t="s">
        <v>61</v>
      </c>
      <c r="C47" s="25">
        <v>0</v>
      </c>
      <c r="D47" s="25" t="str">
        <f t="shared" si="2"/>
        <v>Слаб</v>
      </c>
      <c r="E47" s="26">
        <f t="shared" si="3"/>
        <v>2</v>
      </c>
      <c r="F47">
        <f t="shared" si="0"/>
        <v>2</v>
      </c>
    </row>
    <row r="48" spans="1:6" x14ac:dyDescent="0.25">
      <c r="A48" s="23">
        <v>45</v>
      </c>
      <c r="B48" s="24" t="s">
        <v>62</v>
      </c>
      <c r="C48" s="25">
        <v>76</v>
      </c>
      <c r="D48" s="25" t="str">
        <f t="shared" si="2"/>
        <v>Много добър</v>
      </c>
      <c r="E48" s="26">
        <f t="shared" si="3"/>
        <v>5.04</v>
      </c>
      <c r="F48">
        <f t="shared" si="0"/>
        <v>5</v>
      </c>
    </row>
    <row r="49" spans="1:6" x14ac:dyDescent="0.25">
      <c r="A49" s="23">
        <v>46</v>
      </c>
      <c r="B49" s="24" t="s">
        <v>63</v>
      </c>
      <c r="C49" s="25">
        <v>92</v>
      </c>
      <c r="D49" s="25" t="str">
        <f t="shared" si="2"/>
        <v>Отличен</v>
      </c>
      <c r="E49" s="26">
        <f t="shared" si="3"/>
        <v>5.68</v>
      </c>
      <c r="F49">
        <f t="shared" si="0"/>
        <v>6</v>
      </c>
    </row>
    <row r="50" spans="1:6" x14ac:dyDescent="0.25">
      <c r="A50" s="23">
        <v>47</v>
      </c>
      <c r="B50" s="24" t="s">
        <v>64</v>
      </c>
      <c r="C50" s="25">
        <v>44</v>
      </c>
      <c r="D50" s="25" t="str">
        <f t="shared" si="2"/>
        <v>Добър</v>
      </c>
      <c r="E50" s="26">
        <f t="shared" si="3"/>
        <v>3.76</v>
      </c>
      <c r="F50">
        <f t="shared" si="0"/>
        <v>4</v>
      </c>
    </row>
    <row r="51" spans="1:6" x14ac:dyDescent="0.25">
      <c r="A51" s="23">
        <v>48</v>
      </c>
      <c r="B51" s="24" t="s">
        <v>65</v>
      </c>
      <c r="C51" s="25">
        <v>52</v>
      </c>
      <c r="D51" s="25" t="str">
        <f t="shared" si="2"/>
        <v>Добър</v>
      </c>
      <c r="E51" s="26">
        <f t="shared" si="3"/>
        <v>4.08</v>
      </c>
      <c r="F51">
        <f t="shared" si="0"/>
        <v>4</v>
      </c>
    </row>
    <row r="52" spans="1:6" x14ac:dyDescent="0.25">
      <c r="A52" s="23">
        <v>49</v>
      </c>
      <c r="B52" s="24" t="s">
        <v>66</v>
      </c>
      <c r="C52" s="25">
        <v>48</v>
      </c>
      <c r="D52" s="25" t="str">
        <f t="shared" si="2"/>
        <v>Добър</v>
      </c>
      <c r="E52" s="26">
        <f t="shared" si="3"/>
        <v>3.92</v>
      </c>
      <c r="F52">
        <f t="shared" si="0"/>
        <v>4</v>
      </c>
    </row>
    <row r="53" spans="1:6" x14ac:dyDescent="0.25">
      <c r="A53" s="23">
        <v>50</v>
      </c>
      <c r="B53" s="24" t="s">
        <v>67</v>
      </c>
      <c r="C53" s="25">
        <v>12</v>
      </c>
      <c r="D53" s="25" t="str">
        <f t="shared" si="2"/>
        <v>Слаб</v>
      </c>
      <c r="E53" s="26">
        <f t="shared" si="3"/>
        <v>2.48</v>
      </c>
      <c r="F53">
        <f t="shared" si="0"/>
        <v>2</v>
      </c>
    </row>
    <row r="54" spans="1:6" x14ac:dyDescent="0.25">
      <c r="A54" s="23">
        <v>51</v>
      </c>
      <c r="B54" s="24" t="s">
        <v>68</v>
      </c>
      <c r="C54" s="25">
        <v>78</v>
      </c>
      <c r="D54" s="25" t="str">
        <f t="shared" si="2"/>
        <v>Много добър</v>
      </c>
      <c r="E54" s="26">
        <f t="shared" si="3"/>
        <v>5.12</v>
      </c>
      <c r="F54">
        <f t="shared" si="0"/>
        <v>5</v>
      </c>
    </row>
    <row r="55" spans="1:6" x14ac:dyDescent="0.25">
      <c r="A55" s="23">
        <v>52</v>
      </c>
      <c r="B55" s="24" t="s">
        <v>69</v>
      </c>
      <c r="C55" s="25">
        <v>84</v>
      </c>
      <c r="D55" s="25" t="str">
        <f t="shared" si="2"/>
        <v>Много добър</v>
      </c>
      <c r="E55" s="26">
        <f t="shared" si="3"/>
        <v>5.3599999999999994</v>
      </c>
      <c r="F55">
        <f t="shared" si="0"/>
        <v>5</v>
      </c>
    </row>
    <row r="56" spans="1:6" x14ac:dyDescent="0.25">
      <c r="A56" s="23">
        <v>53</v>
      </c>
      <c r="B56" s="24" t="s">
        <v>70</v>
      </c>
      <c r="C56" s="25">
        <v>91</v>
      </c>
      <c r="D56" s="25" t="str">
        <f t="shared" si="2"/>
        <v>Отличен</v>
      </c>
      <c r="E56" s="26">
        <f t="shared" si="3"/>
        <v>5.6400000000000006</v>
      </c>
      <c r="F56">
        <f t="shared" si="0"/>
        <v>6</v>
      </c>
    </row>
    <row r="57" spans="1:6" x14ac:dyDescent="0.25">
      <c r="A57" s="23">
        <v>54</v>
      </c>
      <c r="B57" s="24" t="s">
        <v>71</v>
      </c>
      <c r="C57" s="25">
        <v>100</v>
      </c>
      <c r="D57" s="25" t="str">
        <f t="shared" si="2"/>
        <v>Отличен</v>
      </c>
      <c r="E57" s="26">
        <f t="shared" si="3"/>
        <v>6</v>
      </c>
      <c r="F57">
        <f t="shared" si="0"/>
        <v>6</v>
      </c>
    </row>
    <row r="58" spans="1:6" x14ac:dyDescent="0.25">
      <c r="A58" s="23">
        <v>55</v>
      </c>
      <c r="B58" s="24" t="s">
        <v>72</v>
      </c>
      <c r="C58" s="25">
        <v>76</v>
      </c>
      <c r="D58" s="25" t="str">
        <f t="shared" si="2"/>
        <v>Много добър</v>
      </c>
      <c r="E58" s="26">
        <f t="shared" si="3"/>
        <v>5.04</v>
      </c>
      <c r="F58">
        <f t="shared" si="0"/>
        <v>5</v>
      </c>
    </row>
    <row r="59" spans="1:6" x14ac:dyDescent="0.25">
      <c r="A59" s="23">
        <v>56</v>
      </c>
      <c r="B59" s="24" t="s">
        <v>73</v>
      </c>
      <c r="C59" s="25">
        <v>59</v>
      </c>
      <c r="D59" s="25" t="str">
        <f t="shared" si="2"/>
        <v>Добър</v>
      </c>
      <c r="E59" s="26">
        <f t="shared" si="3"/>
        <v>4.3599999999999994</v>
      </c>
      <c r="F59">
        <f t="shared" si="0"/>
        <v>4</v>
      </c>
    </row>
    <row r="60" spans="1:6" ht="15.75" thickBot="1" x14ac:dyDescent="0.3">
      <c r="A60" s="15">
        <v>57</v>
      </c>
      <c r="B60" s="27" t="s">
        <v>74</v>
      </c>
      <c r="C60" s="28">
        <v>62</v>
      </c>
      <c r="D60" s="25" t="str">
        <f t="shared" si="2"/>
        <v>Добър</v>
      </c>
      <c r="E60" s="26">
        <f t="shared" si="3"/>
        <v>4.4800000000000004</v>
      </c>
      <c r="F60">
        <f t="shared" si="0"/>
        <v>4</v>
      </c>
    </row>
  </sheetData>
  <mergeCells count="4">
    <mergeCell ref="B1:E1"/>
    <mergeCell ref="A2:B2"/>
    <mergeCell ref="C2:C3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Scroll bar</vt:lpstr>
      <vt:lpstr>Spin button</vt:lpstr>
      <vt:lpstr>Frequency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2019-10-29T11:48:28Z</dcterms:modified>
</cp:coreProperties>
</file>