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ll projects\DONE\20.Домашни информационни технологии\"/>
    </mc:Choice>
  </mc:AlternateContent>
  <bookViews>
    <workbookView xWindow="0" yWindow="0" windowWidth="28800" windowHeight="12435"/>
  </bookViews>
  <sheets>
    <sheet name="Data" sheetId="1" r:id="rId1"/>
    <sheet name="Sheet2" sheetId="2" r:id="rId2"/>
    <sheet name="Sheet3" sheetId="3" r:id="rId3"/>
  </sheets>
  <definedNames>
    <definedName name="_xlnm._FilterDatabase" localSheetId="0" hidden="1">Data!$A$1:$H$113</definedName>
  </definedNames>
  <calcPr calcId="152511"/>
</workbook>
</file>

<file path=xl/calcChain.xml><?xml version="1.0" encoding="utf-8"?>
<calcChain xmlns="http://schemas.openxmlformats.org/spreadsheetml/2006/main">
  <c r="H75" i="1" l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G90" i="1" s="1"/>
  <c r="H91" i="1"/>
  <c r="H92" i="1"/>
  <c r="H93" i="1"/>
  <c r="H94" i="1"/>
  <c r="G94" i="1" s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4" i="1"/>
  <c r="H5" i="1"/>
  <c r="H6" i="1"/>
  <c r="H7" i="1"/>
  <c r="H8" i="1"/>
  <c r="H9" i="1"/>
  <c r="H10" i="1"/>
  <c r="H11" i="1"/>
  <c r="H12" i="1"/>
  <c r="H13" i="1"/>
  <c r="H14" i="1"/>
  <c r="H15" i="1"/>
  <c r="G15" i="1" s="1"/>
  <c r="H16" i="1"/>
  <c r="H17" i="1"/>
  <c r="H18" i="1"/>
  <c r="H19" i="1"/>
  <c r="H20" i="1"/>
  <c r="H21" i="1"/>
  <c r="H22" i="1"/>
  <c r="H23" i="1"/>
  <c r="G23" i="1" s="1"/>
  <c r="H24" i="1"/>
  <c r="H25" i="1"/>
  <c r="H26" i="1"/>
  <c r="H27" i="1"/>
  <c r="G27" i="1" s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G59" i="1" s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F55" i="1"/>
  <c r="G55" i="1" s="1"/>
  <c r="F31" i="1"/>
  <c r="F66" i="1"/>
  <c r="G66" i="1" s="1"/>
  <c r="F43" i="1"/>
  <c r="F4" i="1"/>
  <c r="G4" i="1"/>
  <c r="F7" i="1"/>
  <c r="F101" i="1"/>
  <c r="G101" i="1" s="1"/>
  <c r="F32" i="1"/>
  <c r="G32" i="1"/>
  <c r="F109" i="1"/>
  <c r="G109" i="1"/>
  <c r="F51" i="1"/>
  <c r="G51" i="1" s="1"/>
  <c r="F8" i="1"/>
  <c r="G8" i="1" s="1"/>
  <c r="F33" i="1"/>
  <c r="G33" i="1"/>
  <c r="F24" i="1"/>
  <c r="G24" i="1"/>
  <c r="F78" i="1"/>
  <c r="F46" i="1"/>
  <c r="G46" i="1" s="1"/>
  <c r="F68" i="1"/>
  <c r="G68" i="1"/>
  <c r="F112" i="1"/>
  <c r="G112" i="1"/>
  <c r="F88" i="1"/>
  <c r="G88" i="1" s="1"/>
  <c r="F75" i="1"/>
  <c r="G75" i="1" s="1"/>
  <c r="F26" i="1"/>
  <c r="G26" i="1"/>
  <c r="F72" i="1"/>
  <c r="G72" i="1"/>
  <c r="F14" i="1"/>
  <c r="G14" i="1" s="1"/>
  <c r="F37" i="1"/>
  <c r="G37" i="1" s="1"/>
  <c r="F54" i="1"/>
  <c r="G54" i="1"/>
  <c r="F96" i="1"/>
  <c r="G96" i="1"/>
  <c r="F50" i="1"/>
  <c r="G50" i="1" s="1"/>
  <c r="F77" i="1"/>
  <c r="G77" i="1" s="1"/>
  <c r="F44" i="1"/>
  <c r="G44" i="1"/>
  <c r="F53" i="1"/>
  <c r="G53" i="1"/>
  <c r="F82" i="1"/>
  <c r="F89" i="1"/>
  <c r="G89" i="1" s="1"/>
  <c r="F21" i="1"/>
  <c r="G21" i="1"/>
  <c r="F97" i="1"/>
  <c r="G97" i="1"/>
  <c r="F67" i="1"/>
  <c r="G67" i="1" s="1"/>
  <c r="F13" i="1"/>
  <c r="G13" i="1" s="1"/>
  <c r="F52" i="1"/>
  <c r="G52" i="1"/>
  <c r="F15" i="1"/>
  <c r="F36" i="1"/>
  <c r="G36" i="1" s="1"/>
  <c r="F47" i="1"/>
  <c r="F90" i="1"/>
  <c r="F57" i="1"/>
  <c r="G57" i="1"/>
  <c r="F38" i="1"/>
  <c r="G38" i="1" s="1"/>
  <c r="F5" i="1"/>
  <c r="G5" i="1" s="1"/>
  <c r="F85" i="1"/>
  <c r="G85" i="1"/>
  <c r="F25" i="1"/>
  <c r="G25" i="1"/>
  <c r="F73" i="1"/>
  <c r="G73" i="1" s="1"/>
  <c r="F95" i="1"/>
  <c r="G95" i="1" s="1"/>
  <c r="F81" i="1"/>
  <c r="G81" i="1"/>
  <c r="F69" i="1"/>
  <c r="G69" i="1"/>
  <c r="F20" i="1"/>
  <c r="G20" i="1" s="1"/>
  <c r="F16" i="1"/>
  <c r="G16" i="1" s="1"/>
  <c r="F42" i="1"/>
  <c r="G42" i="1"/>
  <c r="F34" i="1"/>
  <c r="G34" i="1"/>
  <c r="F102" i="1"/>
  <c r="G102" i="1" s="1"/>
  <c r="F39" i="1"/>
  <c r="F113" i="1"/>
  <c r="G113" i="1"/>
  <c r="F41" i="1"/>
  <c r="G41" i="1"/>
  <c r="F35" i="1"/>
  <c r="G35" i="1" s="1"/>
  <c r="F17" i="1"/>
  <c r="G17" i="1" s="1"/>
  <c r="F80" i="1"/>
  <c r="G80" i="1"/>
  <c r="F60" i="1"/>
  <c r="G60" i="1"/>
  <c r="F28" i="1"/>
  <c r="G28" i="1" s="1"/>
  <c r="F84" i="1"/>
  <c r="G84" i="1" s="1"/>
  <c r="F94" i="1"/>
  <c r="F29" i="1"/>
  <c r="G29" i="1"/>
  <c r="F106" i="1"/>
  <c r="F18" i="1"/>
  <c r="G18" i="1" s="1"/>
  <c r="F48" i="1"/>
  <c r="G48" i="1"/>
  <c r="F74" i="1"/>
  <c r="F105" i="1"/>
  <c r="G105" i="1" s="1"/>
  <c r="F111" i="1"/>
  <c r="G111" i="1" s="1"/>
  <c r="F6" i="1"/>
  <c r="G6" i="1"/>
  <c r="F103" i="1"/>
  <c r="G103" i="1"/>
  <c r="F61" i="1"/>
  <c r="G61" i="1" s="1"/>
  <c r="F64" i="1"/>
  <c r="G64" i="1" s="1"/>
  <c r="F59" i="1"/>
  <c r="F87" i="1"/>
  <c r="G87" i="1"/>
  <c r="F104" i="1"/>
  <c r="G104" i="1" s="1"/>
  <c r="F12" i="1"/>
  <c r="G12" i="1" s="1"/>
  <c r="F56" i="1"/>
  <c r="G56" i="1"/>
  <c r="F108" i="1"/>
  <c r="G108" i="1"/>
  <c r="F62" i="1"/>
  <c r="G62" i="1" s="1"/>
  <c r="F107" i="1"/>
  <c r="G107" i="1" s="1"/>
  <c r="F9" i="1"/>
  <c r="G9" i="1"/>
  <c r="F63" i="1"/>
  <c r="G63" i="1"/>
  <c r="F110" i="1"/>
  <c r="F91" i="1"/>
  <c r="G91" i="1" s="1"/>
  <c r="F58" i="1"/>
  <c r="G58" i="1"/>
  <c r="F23" i="1"/>
  <c r="F79" i="1"/>
  <c r="G79" i="1" s="1"/>
  <c r="F30" i="1"/>
  <c r="G30" i="1" s="1"/>
  <c r="F93" i="1"/>
  <c r="G93" i="1"/>
  <c r="F22" i="1"/>
  <c r="G22" i="1"/>
  <c r="F70" i="1"/>
  <c r="G70" i="1" s="1"/>
  <c r="F49" i="1"/>
  <c r="G49" i="1" s="1"/>
  <c r="F45" i="1"/>
  <c r="G45" i="1" s="1"/>
  <c r="F76" i="1"/>
  <c r="G76" i="1" s="1"/>
  <c r="F65" i="1"/>
  <c r="G65" i="1" s="1"/>
  <c r="F10" i="1"/>
  <c r="G10" i="1" s="1"/>
  <c r="F92" i="1"/>
  <c r="G92" i="1"/>
  <c r="F100" i="1"/>
  <c r="G100" i="1" s="1"/>
  <c r="F98" i="1"/>
  <c r="F19" i="1"/>
  <c r="F83" i="1"/>
  <c r="G83" i="1" s="1"/>
  <c r="F27" i="1"/>
  <c r="F11" i="1"/>
  <c r="F99" i="1"/>
  <c r="G99" i="1" s="1"/>
  <c r="F71" i="1"/>
  <c r="F40" i="1"/>
  <c r="G40" i="1" s="1"/>
  <c r="F86" i="1"/>
  <c r="G110" i="1" l="1"/>
  <c r="G106" i="1"/>
  <c r="G86" i="1"/>
  <c r="G98" i="1"/>
  <c r="G82" i="1"/>
  <c r="G78" i="1"/>
  <c r="G19" i="1"/>
  <c r="G39" i="1"/>
  <c r="G47" i="1"/>
  <c r="G43" i="1"/>
  <c r="G11" i="1"/>
  <c r="G7" i="1"/>
  <c r="G71" i="1"/>
  <c r="G31" i="1"/>
  <c r="G74" i="1"/>
</calcChain>
</file>

<file path=xl/sharedStrings.xml><?xml version="1.0" encoding="utf-8"?>
<sst xmlns="http://schemas.openxmlformats.org/spreadsheetml/2006/main" count="127" uniqueCount="124">
  <si>
    <t>ДАННИ ЗА ПРОФИЛ "ИНФОРМАТИКА"</t>
  </si>
  <si>
    <t>КАНДИДАТ</t>
  </si>
  <si>
    <t>Бълг. език</t>
  </si>
  <si>
    <t>Мате- матика</t>
  </si>
  <si>
    <t>БАЛ</t>
  </si>
  <si>
    <t>oценка</t>
  </si>
  <si>
    <t>Вх.№</t>
  </si>
  <si>
    <t>Име Фамилия</t>
  </si>
  <si>
    <t>пол</t>
  </si>
  <si>
    <t>с думи</t>
  </si>
  <si>
    <t>с цифри</t>
  </si>
  <si>
    <t>Иван Тодоров</t>
  </si>
  <si>
    <t>Вера Канева</t>
  </si>
  <si>
    <t>Рени Стоева</t>
  </si>
  <si>
    <t>Тодор Алексиев</t>
  </si>
  <si>
    <t>Георги Личев</t>
  </si>
  <si>
    <t>Петър Крумов</t>
  </si>
  <si>
    <t>Нина Пеева</t>
  </si>
  <si>
    <t>Росен Димов</t>
  </si>
  <si>
    <t>Зоя Боянова</t>
  </si>
  <si>
    <t>Борис Алексиев</t>
  </si>
  <si>
    <t>Наташа Янкова</t>
  </si>
  <si>
    <t>Димитър Нешев</t>
  </si>
  <si>
    <t>Емилия Колева</t>
  </si>
  <si>
    <t>Мая Ганчева</t>
  </si>
  <si>
    <t>Антон Илиев</t>
  </si>
  <si>
    <t>Соня Димитрова</t>
  </si>
  <si>
    <t>Димитър Ников</t>
  </si>
  <si>
    <t>Емилия Николова</t>
  </si>
  <si>
    <t>Стоян Велков</t>
  </si>
  <si>
    <t>Еленко Колев</t>
  </si>
  <si>
    <t>Нина Панева</t>
  </si>
  <si>
    <t>Павлин Продев</t>
  </si>
  <si>
    <t>Георги  Жеков</t>
  </si>
  <si>
    <t>Веселин Панов</t>
  </si>
  <si>
    <t xml:space="preserve">Марин Танев </t>
  </si>
  <si>
    <t>Емил Великов</t>
  </si>
  <si>
    <t>Станка Желева</t>
  </si>
  <si>
    <t>Калин Ангелов</t>
  </si>
  <si>
    <t>Зоя Караколева</t>
  </si>
  <si>
    <t>Калоян Пеев</t>
  </si>
  <si>
    <t xml:space="preserve">Янко Янев </t>
  </si>
  <si>
    <t>Минко Попов</t>
  </si>
  <si>
    <t>Цветомир Огнянов</t>
  </si>
  <si>
    <t xml:space="preserve">Теди Маркова </t>
  </si>
  <si>
    <t>Лъчезар Николов</t>
  </si>
  <si>
    <t>Георги Филипов</t>
  </si>
  <si>
    <t>Надя Джорева</t>
  </si>
  <si>
    <t>Тодор Асенов</t>
  </si>
  <si>
    <t xml:space="preserve">Евгени Ангелов </t>
  </si>
  <si>
    <t>Радослав Боев</t>
  </si>
  <si>
    <t>Анелия Герова</t>
  </si>
  <si>
    <t>Слав Бонев</t>
  </si>
  <si>
    <t>Никола Цветанов</t>
  </si>
  <si>
    <t>Петър Стаменов</t>
  </si>
  <si>
    <t>Кирил Стоянов</t>
  </si>
  <si>
    <t>Петър Ламбрев</t>
  </si>
  <si>
    <t>Жана Стратиева</t>
  </si>
  <si>
    <t>Антон Маджаров</t>
  </si>
  <si>
    <t>Марин Коев</t>
  </si>
  <si>
    <t>Неда Бобева</t>
  </si>
  <si>
    <t>Иван Стоилов</t>
  </si>
  <si>
    <t>Велко Ковачев</t>
  </si>
  <si>
    <t>Анна Миланова</t>
  </si>
  <si>
    <t>Тодор Плачков</t>
  </si>
  <si>
    <t>Светлин Стоянов</t>
  </si>
  <si>
    <t>Емил Иванов</t>
  </si>
  <si>
    <t>Биляна Атова</t>
  </si>
  <si>
    <t>Даниел Иванов</t>
  </si>
  <si>
    <t>Кристина Гогова</t>
  </si>
  <si>
    <t>Коста Димитров</t>
  </si>
  <si>
    <t>Ивелин Христов</t>
  </si>
  <si>
    <t>Тодор Цоков</t>
  </si>
  <si>
    <t>Георги Йорданов</t>
  </si>
  <si>
    <t>Калин Кюшев</t>
  </si>
  <si>
    <t>Мирослав Васкев</t>
  </si>
  <si>
    <t>Асен Димитров</t>
  </si>
  <si>
    <t>Жоро Лечев</t>
  </si>
  <si>
    <t>Гена Николова</t>
  </si>
  <si>
    <t>Илия Петков</t>
  </si>
  <si>
    <t xml:space="preserve">Радослав Велев </t>
  </si>
  <si>
    <t>Богдан Захариев</t>
  </si>
  <si>
    <t>Зоя Колева</t>
  </si>
  <si>
    <t>Мартин Наков</t>
  </si>
  <si>
    <t>Златка Тимнева</t>
  </si>
  <si>
    <t>Оля Иванова</t>
  </si>
  <si>
    <t>Таня Захариева</t>
  </si>
  <si>
    <t>Евелина Колева</t>
  </si>
  <si>
    <t xml:space="preserve">Янко Зашев </t>
  </si>
  <si>
    <t>Росен Филчев</t>
  </si>
  <si>
    <t>Огнян Гоцев</t>
  </si>
  <si>
    <t>Сашо Ангелов</t>
  </si>
  <si>
    <t>Асен Aпостолов</t>
  </si>
  <si>
    <t>Фердун Сали</t>
  </si>
  <si>
    <t>Йордан Желев</t>
  </si>
  <si>
    <t>Филип Димитров</t>
  </si>
  <si>
    <t>Жана Донева</t>
  </si>
  <si>
    <t>Антон Миланов</t>
  </si>
  <si>
    <t>Калоян Велев</t>
  </si>
  <si>
    <t>Жаклин Стоева</t>
  </si>
  <si>
    <t>Калоян Жечев</t>
  </si>
  <si>
    <t>Милка Илиева</t>
  </si>
  <si>
    <t>Янко Господинов</t>
  </si>
  <si>
    <t>Коста Колев</t>
  </si>
  <si>
    <t>Рени Рангелова</t>
  </si>
  <si>
    <t>Наталия Боянова</t>
  </si>
  <si>
    <t>Сергей Маринов</t>
  </si>
  <si>
    <t>Тодор Колев</t>
  </si>
  <si>
    <t>Камен Войнов</t>
  </si>
  <si>
    <t>Жорж Ганев</t>
  </si>
  <si>
    <t>Нина Пекова</t>
  </si>
  <si>
    <t>Катя Соколова</t>
  </si>
  <si>
    <t>Ралица Йолова</t>
  </si>
  <si>
    <t>Тихомир Златев</t>
  </si>
  <si>
    <t>Лили Ангелова</t>
  </si>
  <si>
    <t>Илияна Василева</t>
  </si>
  <si>
    <t>Мария Петкова</t>
  </si>
  <si>
    <t>Кристина Гетова</t>
  </si>
  <si>
    <t>не се класира</t>
  </si>
  <si>
    <t>3.50 - 4.49</t>
  </si>
  <si>
    <t>4.50 - 5.49</t>
  </si>
  <si>
    <t>5.50 - 6.00</t>
  </si>
  <si>
    <t>3.00 - 3.49</t>
  </si>
  <si>
    <t>2.00 - 2.99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</si>
</sst>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5" x14ac:knownFonts="1">
    <font>
      <sz val="10"/>
      <name val="Arial"/>
      <charset val="204"/>
    </font>
    <font>
      <sz val="12"/>
      <name val="Arial"/>
      <family val="2"/>
    </font>
    <font>
      <b/>
      <sz val="11"/>
      <name val="Arial"/>
      <family val="2"/>
    </font>
    <font>
      <sz val="12"/>
      <name val="Arial"/>
      <charset val="204"/>
    </font>
    <font>
      <u/>
      <sz val="10"/>
      <color theme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Continuous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/>
    <xf numFmtId="164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2" fontId="1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1" fillId="0" borderId="3" xfId="0" applyFont="1" applyBorder="1"/>
    <xf numFmtId="2" fontId="1" fillId="0" borderId="3" xfId="0" applyNumberFormat="1" applyFont="1" applyBorder="1" applyAlignment="1">
      <alignment vertical="center"/>
    </xf>
    <xf numFmtId="2" fontId="1" fillId="0" borderId="11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vertical="center"/>
    </xf>
    <xf numFmtId="0" fontId="1" fillId="7" borderId="3" xfId="0" applyFont="1" applyFill="1" applyBorder="1"/>
    <xf numFmtId="0" fontId="1" fillId="2" borderId="3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1" fillId="6" borderId="3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</cellXfs>
  <cellStyles count="2">
    <cellStyle name="Hyperlink" xfId="1"/>
    <cellStyle name="Normal" xfId="0" builtinId="0"/>
  </cellStyles>
  <dxfs count="19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workbookViewId="0">
      <selection activeCell="J17" sqref="J17"/>
    </sheetView>
  </sheetViews>
  <sheetFormatPr defaultRowHeight="15" x14ac:dyDescent="0.2"/>
  <cols>
    <col min="1" max="1" width="6.5703125" style="2" customWidth="1"/>
    <col min="2" max="2" width="21" style="1" customWidth="1"/>
    <col min="3" max="3" width="4.7109375" style="1" customWidth="1"/>
    <col min="4" max="4" width="7.140625" style="2" customWidth="1"/>
    <col min="5" max="5" width="8.42578125" style="2" customWidth="1"/>
    <col min="6" max="6" width="15.85546875" style="2" customWidth="1"/>
    <col min="7" max="7" width="15.5703125" customWidth="1"/>
    <col min="8" max="8" width="16.140625" style="1" customWidth="1"/>
    <col min="9" max="9" width="9.140625" style="1"/>
    <col min="10" max="10" width="15.85546875" style="1" customWidth="1"/>
    <col min="11" max="16384" width="9.140625" style="1"/>
  </cols>
  <sheetData>
    <row r="1" spans="1:10" ht="20.25" customHeight="1" thickBot="1" x14ac:dyDescent="0.25">
      <c r="A1" s="42" t="s">
        <v>0</v>
      </c>
      <c r="B1" s="42"/>
      <c r="C1" s="42"/>
      <c r="D1" s="42"/>
      <c r="E1" s="42"/>
      <c r="F1" s="42"/>
      <c r="G1" s="42"/>
      <c r="H1" s="42"/>
    </row>
    <row r="2" spans="1:10" ht="15" customHeight="1" x14ac:dyDescent="0.2">
      <c r="A2" s="3" t="s">
        <v>1</v>
      </c>
      <c r="B2" s="41"/>
      <c r="C2" s="41"/>
      <c r="D2" s="32" t="s">
        <v>2</v>
      </c>
      <c r="E2" s="32" t="s">
        <v>3</v>
      </c>
      <c r="F2" s="34" t="s">
        <v>4</v>
      </c>
      <c r="G2" s="36" t="s">
        <v>5</v>
      </c>
      <c r="H2" s="36"/>
    </row>
    <row r="3" spans="1:10" ht="16.5" thickBot="1" x14ac:dyDescent="0.3">
      <c r="A3" s="7" t="s">
        <v>6</v>
      </c>
      <c r="B3" s="8" t="s">
        <v>7</v>
      </c>
      <c r="C3" s="8" t="s">
        <v>8</v>
      </c>
      <c r="D3" s="33"/>
      <c r="E3" s="33"/>
      <c r="F3" s="35"/>
      <c r="G3" s="24" t="s">
        <v>9</v>
      </c>
      <c r="H3" s="21" t="s">
        <v>10</v>
      </c>
      <c r="J3" s="26" t="s">
        <v>118</v>
      </c>
    </row>
    <row r="4" spans="1:10" s="13" customFormat="1" ht="15.95" customHeight="1" x14ac:dyDescent="0.2">
      <c r="A4" s="9">
        <v>5</v>
      </c>
      <c r="B4" s="10" t="s">
        <v>15</v>
      </c>
      <c r="C4" s="11">
        <v>1</v>
      </c>
      <c r="D4" s="12"/>
      <c r="E4" s="12">
        <v>4.5</v>
      </c>
      <c r="F4" s="23" t="str">
        <f>IF(OR(D4 = "", E4 = ""), "не се класира", E4 * 3 + D4)</f>
        <v>не се класира</v>
      </c>
      <c r="G4" s="25" t="str">
        <f>CHOOSE(IF(H4 = "не се класира", 6, ROUND(H4 - 1, 0)), "Слаб", "Среден", "Добър", "Много добър", "Отличен", "не се класира")</f>
        <v>не се класира</v>
      </c>
      <c r="H4" s="22" t="str">
        <f t="shared" ref="H4:H67" si="0">IF(F4 = "не се класира", "не се класира", ROUND(F4/4, 2))</f>
        <v>не се класира</v>
      </c>
      <c r="J4" s="27" t="s">
        <v>123</v>
      </c>
    </row>
    <row r="5" spans="1:10" s="13" customFormat="1" ht="15.95" customHeight="1" x14ac:dyDescent="0.2">
      <c r="A5" s="14">
        <v>43</v>
      </c>
      <c r="B5" s="4" t="s">
        <v>52</v>
      </c>
      <c r="C5" s="15">
        <v>1</v>
      </c>
      <c r="D5" s="16"/>
      <c r="E5" s="16">
        <v>4</v>
      </c>
      <c r="F5" s="23" t="str">
        <f>IF(OR(D5 = "", E5 = ""), "не се класира", E5 * 3 + D5)</f>
        <v>не се класира</v>
      </c>
      <c r="G5" s="25" t="str">
        <f>CHOOSE(IF(H5 = "не се класира", 6, ROUND(H5 - 1, 0)), "Слаб", "Среден", "Добър", "Много добър", "Отличен", "не се класира")</f>
        <v>не се класира</v>
      </c>
      <c r="H5" s="22" t="str">
        <f t="shared" si="0"/>
        <v>не се класира</v>
      </c>
      <c r="J5" s="28" t="s">
        <v>122</v>
      </c>
    </row>
    <row r="6" spans="1:10" s="13" customFormat="1" ht="15.95" customHeight="1" x14ac:dyDescent="0.2">
      <c r="A6" s="14">
        <v>72</v>
      </c>
      <c r="B6" s="4" t="s">
        <v>80</v>
      </c>
      <c r="C6" s="15">
        <v>1</v>
      </c>
      <c r="D6" s="16"/>
      <c r="E6" s="16">
        <v>4</v>
      </c>
      <c r="F6" s="23" t="str">
        <f>IF(OR(D6 = "", E6 = ""), "не се класира", E6 * 3 + D6)</f>
        <v>не се класира</v>
      </c>
      <c r="G6" s="25" t="str">
        <f>CHOOSE(IF(H6 = "не се класира", 6, ROUND(H6 - 1, 0)), "Слаб", "Среден", "Добър", "Много добър", "Отличен", "не се класира")</f>
        <v>не се класира</v>
      </c>
      <c r="H6" s="22" t="str">
        <f t="shared" si="0"/>
        <v>не се класира</v>
      </c>
      <c r="J6" s="29" t="s">
        <v>119</v>
      </c>
    </row>
    <row r="7" spans="1:10" s="13" customFormat="1" ht="15.95" customHeight="1" x14ac:dyDescent="0.2">
      <c r="A7" s="14">
        <v>6</v>
      </c>
      <c r="B7" s="4" t="s">
        <v>16</v>
      </c>
      <c r="C7" s="15">
        <v>1</v>
      </c>
      <c r="D7" s="16">
        <v>6</v>
      </c>
      <c r="E7" s="16">
        <v>6</v>
      </c>
      <c r="F7" s="23">
        <f>IF(OR(D7 = "", E7 = ""), "не се класира", E7 * 3 + D7)</f>
        <v>24</v>
      </c>
      <c r="G7" s="25" t="str">
        <f>CHOOSE(IF(H7 = "не се класира", 6, ROUND(H7 - 1, 0)), "Слаб", "Среден", "Добър", "Много добър", "Отличен", "не се класира")</f>
        <v>Отличен</v>
      </c>
      <c r="H7" s="22">
        <f t="shared" si="0"/>
        <v>6</v>
      </c>
      <c r="J7" s="30" t="s">
        <v>120</v>
      </c>
    </row>
    <row r="8" spans="1:10" s="13" customFormat="1" ht="15.95" customHeight="1" x14ac:dyDescent="0.2">
      <c r="A8" s="14">
        <v>11</v>
      </c>
      <c r="B8" s="4" t="s">
        <v>21</v>
      </c>
      <c r="C8" s="15">
        <v>2</v>
      </c>
      <c r="D8" s="16">
        <v>6</v>
      </c>
      <c r="E8" s="16">
        <v>6</v>
      </c>
      <c r="F8" s="23">
        <f>IF(OR(D8 = "", E8 = ""), "не се класира", E8 * 3 + D8)</f>
        <v>24</v>
      </c>
      <c r="G8" s="25" t="str">
        <f>CHOOSE(IF(H8 = "не се класира", 6, ROUND(H8 - 1, 0)), "Слаб", "Среден", "Добър", "Много добър", "Отличен", "не се класира")</f>
        <v>Отличен</v>
      </c>
      <c r="H8" s="22">
        <f t="shared" si="0"/>
        <v>6</v>
      </c>
      <c r="J8" s="31" t="s">
        <v>121</v>
      </c>
    </row>
    <row r="9" spans="1:10" s="13" customFormat="1" ht="15.95" customHeight="1" x14ac:dyDescent="0.2">
      <c r="A9" s="14">
        <v>84</v>
      </c>
      <c r="B9" s="4" t="s">
        <v>91</v>
      </c>
      <c r="C9" s="15">
        <v>1</v>
      </c>
      <c r="D9" s="16">
        <v>6</v>
      </c>
      <c r="E9" s="16">
        <v>5.98</v>
      </c>
      <c r="F9" s="23">
        <f>IF(OR(D9 = "", E9 = ""), "не се класира", E9 * 3 + D9)</f>
        <v>23.94</v>
      </c>
      <c r="G9" s="25" t="str">
        <f>CHOOSE(IF(H9 = "не се класира", 6, ROUND(H9 - 1, 0)), "Слаб", "Среден", "Добър", "Много добър", "Отличен", "не се класира")</f>
        <v>Отличен</v>
      </c>
      <c r="H9" s="22">
        <f t="shared" si="0"/>
        <v>5.99</v>
      </c>
    </row>
    <row r="10" spans="1:10" s="13" customFormat="1" ht="15.95" customHeight="1" x14ac:dyDescent="0.2">
      <c r="A10" s="14">
        <v>99</v>
      </c>
      <c r="B10" s="4" t="s">
        <v>106</v>
      </c>
      <c r="C10" s="15">
        <v>1</v>
      </c>
      <c r="D10" s="16">
        <v>5.9</v>
      </c>
      <c r="E10" s="16">
        <v>6</v>
      </c>
      <c r="F10" s="23">
        <f>IF(OR(D10 = "", E10 = ""), "не се класира", E10 * 3 + D10)</f>
        <v>23.9</v>
      </c>
      <c r="G10" s="25" t="str">
        <f>CHOOSE(IF(H10 = "не се класира", 6, ROUND(H10 - 1, 0)), "Слаб", "Среден", "Добър", "Много добър", "Отличен", "не се класира")</f>
        <v>Отличен</v>
      </c>
      <c r="H10" s="22">
        <f t="shared" si="0"/>
        <v>5.98</v>
      </c>
    </row>
    <row r="11" spans="1:10" s="13" customFormat="1" ht="15.95" customHeight="1" x14ac:dyDescent="0.2">
      <c r="A11" s="14">
        <v>106</v>
      </c>
      <c r="B11" s="4" t="s">
        <v>113</v>
      </c>
      <c r="C11" s="15">
        <v>1</v>
      </c>
      <c r="D11" s="16">
        <v>5.9</v>
      </c>
      <c r="E11" s="16">
        <v>6</v>
      </c>
      <c r="F11" s="23">
        <f>IF(OR(D11 = "", E11 = ""), "не се класира", E11 * 3 + D11)</f>
        <v>23.9</v>
      </c>
      <c r="G11" s="25" t="str">
        <f>CHOOSE(IF(H11 = "не се класира", 6, ROUND(H11 - 1, 0)), "Слаб", "Среден", "Добър", "Много добър", "Отличен", "не се класира")</f>
        <v>Отличен</v>
      </c>
      <c r="H11" s="22">
        <f t="shared" si="0"/>
        <v>5.98</v>
      </c>
    </row>
    <row r="12" spans="1:10" s="13" customFormat="1" ht="15.95" customHeight="1" x14ac:dyDescent="0.2">
      <c r="A12" s="14">
        <v>79</v>
      </c>
      <c r="B12" s="4" t="s">
        <v>86</v>
      </c>
      <c r="C12" s="15">
        <v>2</v>
      </c>
      <c r="D12" s="16">
        <v>5.98</v>
      </c>
      <c r="E12" s="16">
        <v>5.96</v>
      </c>
      <c r="F12" s="23">
        <f>IF(OR(D12 = "", E12 = ""), "не се класира", E12 * 3 + D12)</f>
        <v>23.86</v>
      </c>
      <c r="G12" s="25" t="str">
        <f>CHOOSE(IF(H12 = "не се класира", 6, ROUND(H12 - 1, 0)), "Слаб", "Среден", "Добър", "Много добър", "Отличен", "не се класира")</f>
        <v>Отличен</v>
      </c>
      <c r="H12" s="22">
        <f t="shared" si="0"/>
        <v>5.97</v>
      </c>
    </row>
    <row r="13" spans="1:10" s="13" customFormat="1" ht="15.95" customHeight="1" x14ac:dyDescent="0.2">
      <c r="A13" s="14">
        <v>35</v>
      </c>
      <c r="B13" s="4" t="s">
        <v>44</v>
      </c>
      <c r="C13" s="15">
        <v>2</v>
      </c>
      <c r="D13" s="16">
        <v>6</v>
      </c>
      <c r="E13" s="16">
        <v>5.89</v>
      </c>
      <c r="F13" s="23">
        <f>IF(OR(D13 = "", E13 = ""), "не се класира", E13 * 3 + D13)</f>
        <v>23.669999999999998</v>
      </c>
      <c r="G13" s="25" t="str">
        <f>CHOOSE(IF(H13 = "не се класира", 6, ROUND(H13 - 1, 0)), "Слаб", "Среден", "Добър", "Много добър", "Отличен", "не се класира")</f>
        <v>Отличен</v>
      </c>
      <c r="H13" s="22">
        <f t="shared" si="0"/>
        <v>5.92</v>
      </c>
    </row>
    <row r="14" spans="1:10" s="13" customFormat="1" ht="15.95" customHeight="1" x14ac:dyDescent="0.2">
      <c r="A14" s="14">
        <v>22</v>
      </c>
      <c r="B14" s="4" t="s">
        <v>31</v>
      </c>
      <c r="C14" s="15">
        <v>2</v>
      </c>
      <c r="D14" s="16">
        <v>5.5</v>
      </c>
      <c r="E14" s="16">
        <v>6</v>
      </c>
      <c r="F14" s="23">
        <f>IF(OR(D14 = "", E14 = ""), "не се класира", E14 * 3 + D14)</f>
        <v>23.5</v>
      </c>
      <c r="G14" s="25" t="str">
        <f>CHOOSE(IF(H14 = "не се класира", 6, ROUND(H14 - 1, 0)), "Слаб", "Среден", "Добър", "Много добър", "Отличен", "не се класира")</f>
        <v>Отличен</v>
      </c>
      <c r="H14" s="22">
        <f t="shared" si="0"/>
        <v>5.88</v>
      </c>
    </row>
    <row r="15" spans="1:10" s="13" customFormat="1" ht="15.95" customHeight="1" x14ac:dyDescent="0.2">
      <c r="A15" s="14">
        <v>37</v>
      </c>
      <c r="B15" s="4" t="s">
        <v>46</v>
      </c>
      <c r="C15" s="15">
        <v>1</v>
      </c>
      <c r="D15" s="16">
        <v>5.5</v>
      </c>
      <c r="E15" s="16">
        <v>6</v>
      </c>
      <c r="F15" s="23">
        <f>IF(OR(D15 = "", E15 = ""), "не се класира", E15 * 3 + D15)</f>
        <v>23.5</v>
      </c>
      <c r="G15" s="25" t="str">
        <f>CHOOSE(IF(H15 = "не се класира", 6, ROUND(H15 - 1, 0)), "Слаб", "Среден", "Добър", "Много добър", "Отличен", "не се класира")</f>
        <v>Отличен</v>
      </c>
      <c r="H15" s="22">
        <f t="shared" si="0"/>
        <v>5.88</v>
      </c>
    </row>
    <row r="16" spans="1:10" s="13" customFormat="1" ht="15.95" customHeight="1" x14ac:dyDescent="0.2">
      <c r="A16" s="14">
        <v>51</v>
      </c>
      <c r="B16" s="4" t="s">
        <v>59</v>
      </c>
      <c r="C16" s="15">
        <v>1</v>
      </c>
      <c r="D16" s="16">
        <v>5.5</v>
      </c>
      <c r="E16" s="16">
        <v>6</v>
      </c>
      <c r="F16" s="23">
        <f>IF(OR(D16 = "", E16 = ""), "не се класира", E16 * 3 + D16)</f>
        <v>23.5</v>
      </c>
      <c r="G16" s="25" t="str">
        <f>CHOOSE(IF(H16 = "не се класира", 6, ROUND(H16 - 1, 0)), "Слаб", "Среден", "Добър", "Много добър", "Отличен", "не се класира")</f>
        <v>Отличен</v>
      </c>
      <c r="H16" s="22">
        <f t="shared" si="0"/>
        <v>5.88</v>
      </c>
    </row>
    <row r="17" spans="1:9" s="13" customFormat="1" ht="15.95" customHeight="1" x14ac:dyDescent="0.2">
      <c r="A17" s="14">
        <v>59</v>
      </c>
      <c r="B17" s="4" t="s">
        <v>67</v>
      </c>
      <c r="C17" s="15">
        <v>2</v>
      </c>
      <c r="D17" s="16">
        <v>5.5</v>
      </c>
      <c r="E17" s="16">
        <v>6</v>
      </c>
      <c r="F17" s="23">
        <f>IF(OR(D17 = "", E17 = ""), "не се класира", E17 * 3 + D17)</f>
        <v>23.5</v>
      </c>
      <c r="G17" s="25" t="str">
        <f>CHOOSE(IF(H17 = "не се класира", 6, ROUND(H17 - 1, 0)), "Слаб", "Среден", "Добър", "Много добър", "Отличен", "не се класира")</f>
        <v>Отличен</v>
      </c>
      <c r="H17" s="22">
        <f t="shared" si="0"/>
        <v>5.88</v>
      </c>
    </row>
    <row r="18" spans="1:9" s="13" customFormat="1" ht="15.95" customHeight="1" x14ac:dyDescent="0.2">
      <c r="A18" s="14">
        <v>67</v>
      </c>
      <c r="B18" s="4" t="s">
        <v>75</v>
      </c>
      <c r="C18" s="15">
        <v>1</v>
      </c>
      <c r="D18" s="16">
        <v>5.5</v>
      </c>
      <c r="E18" s="16">
        <v>6</v>
      </c>
      <c r="F18" s="23">
        <f>IF(OR(D18 = "", E18 = ""), "не се класира", E18 * 3 + D18)</f>
        <v>23.5</v>
      </c>
      <c r="G18" s="25" t="str">
        <f>CHOOSE(IF(H18 = "не се класира", 6, ROUND(H18 - 1, 0)), "Слаб", "Среден", "Добър", "Много добър", "Отличен", "не се класира")</f>
        <v>Отличен</v>
      </c>
      <c r="H18" s="22">
        <f t="shared" si="0"/>
        <v>5.88</v>
      </c>
    </row>
    <row r="19" spans="1:9" s="13" customFormat="1" ht="15.95" customHeight="1" x14ac:dyDescent="0.2">
      <c r="A19" s="14">
        <v>103</v>
      </c>
      <c r="B19" s="4" t="s">
        <v>110</v>
      </c>
      <c r="C19" s="15">
        <v>2</v>
      </c>
      <c r="D19" s="16">
        <v>5.5</v>
      </c>
      <c r="E19" s="16">
        <v>6</v>
      </c>
      <c r="F19" s="23">
        <f>IF(OR(D19 = "", E19 = ""), "не се класира", E19 * 3 + D19)</f>
        <v>23.5</v>
      </c>
      <c r="G19" s="25" t="str">
        <f>CHOOSE(IF(H19 = "не се класира", 6, ROUND(H19 - 1, 0)), "Слаб", "Среден", "Добър", "Много добър", "Отличен", "не се класира")</f>
        <v>Отличен</v>
      </c>
      <c r="H19" s="22">
        <f t="shared" si="0"/>
        <v>5.88</v>
      </c>
    </row>
    <row r="20" spans="1:9" s="13" customFormat="1" ht="15.95" customHeight="1" x14ac:dyDescent="0.2">
      <c r="A20" s="14">
        <v>50</v>
      </c>
      <c r="B20" s="4" t="s">
        <v>58</v>
      </c>
      <c r="C20" s="15">
        <v>1</v>
      </c>
      <c r="D20" s="16">
        <v>6</v>
      </c>
      <c r="E20" s="16">
        <v>5.75</v>
      </c>
      <c r="F20" s="23">
        <f>IF(OR(D20 = "", E20 = ""), "не се класира", E20 * 3 + D20)</f>
        <v>23.25</v>
      </c>
      <c r="G20" s="25" t="str">
        <f>CHOOSE(IF(H20 = "не се класира", 6, ROUND(H20 - 1, 0)), "Слаб", "Среден", "Добър", "Много добър", "Отличен", "не се класира")</f>
        <v>Отличен</v>
      </c>
      <c r="H20" s="22">
        <f t="shared" si="0"/>
        <v>5.81</v>
      </c>
    </row>
    <row r="21" spans="1:9" s="13" customFormat="1" ht="15.95" customHeight="1" x14ac:dyDescent="0.2">
      <c r="A21" s="14">
        <v>32</v>
      </c>
      <c r="B21" s="4" t="s">
        <v>41</v>
      </c>
      <c r="C21" s="15">
        <v>1</v>
      </c>
      <c r="D21" s="16">
        <v>5.5</v>
      </c>
      <c r="E21" s="16">
        <v>5.9</v>
      </c>
      <c r="F21" s="23">
        <f>IF(OR(D21 = "", E21 = ""), "не се класира", E21 * 3 + D21)</f>
        <v>23.200000000000003</v>
      </c>
      <c r="G21" s="25" t="str">
        <f>CHOOSE(IF(H21 = "не се класира", 6, ROUND(H21 - 1, 0)), "Слаб", "Среден", "Добър", "Много добър", "Отличен", "не се класира")</f>
        <v>Отличен</v>
      </c>
      <c r="H21" s="22">
        <f t="shared" si="0"/>
        <v>5.8</v>
      </c>
    </row>
    <row r="22" spans="1:9" s="13" customFormat="1" ht="15.95" customHeight="1" x14ac:dyDescent="0.2">
      <c r="A22" s="14">
        <v>93</v>
      </c>
      <c r="B22" s="4" t="s">
        <v>100</v>
      </c>
      <c r="C22" s="15">
        <v>1</v>
      </c>
      <c r="D22" s="16">
        <v>5.6</v>
      </c>
      <c r="E22" s="16">
        <v>5.83</v>
      </c>
      <c r="F22" s="23">
        <f>IF(OR(D22 = "", E22 = ""), "не се класира", E22 * 3 + D22)</f>
        <v>23.090000000000003</v>
      </c>
      <c r="G22" s="25" t="str">
        <f>CHOOSE(IF(H22 = "не се класира", 6, ROUND(H22 - 1, 0)), "Слаб", "Среден", "Добър", "Много добър", "Отличен", "не се класира")</f>
        <v>Отличен</v>
      </c>
      <c r="H22" s="22">
        <f t="shared" si="0"/>
        <v>5.77</v>
      </c>
    </row>
    <row r="23" spans="1:9" s="13" customFormat="1" ht="15.95" customHeight="1" x14ac:dyDescent="0.2">
      <c r="A23" s="14">
        <v>89</v>
      </c>
      <c r="B23" s="4" t="s">
        <v>96</v>
      </c>
      <c r="C23" s="15">
        <v>2</v>
      </c>
      <c r="D23" s="16">
        <v>5.83</v>
      </c>
      <c r="E23" s="16">
        <v>5.73</v>
      </c>
      <c r="F23" s="23">
        <f>IF(OR(D23 = "", E23 = ""), "не се класира", E23 * 3 + D23)</f>
        <v>23.020000000000003</v>
      </c>
      <c r="G23" s="25" t="str">
        <f>CHOOSE(IF(H23 = "не се класира", 6, ROUND(H23 - 1, 0)), "Слаб", "Среден", "Добър", "Много добър", "Отличен", "не се класира")</f>
        <v>Отличен</v>
      </c>
      <c r="H23" s="22">
        <f t="shared" si="0"/>
        <v>5.76</v>
      </c>
    </row>
    <row r="24" spans="1:9" s="13" customFormat="1" ht="15.95" customHeight="1" x14ac:dyDescent="0.2">
      <c r="A24" s="14">
        <v>13</v>
      </c>
      <c r="B24" s="4" t="s">
        <v>23</v>
      </c>
      <c r="C24" s="15">
        <v>2</v>
      </c>
      <c r="D24" s="16">
        <v>5</v>
      </c>
      <c r="E24" s="16">
        <v>6</v>
      </c>
      <c r="F24" s="23">
        <f>IF(OR(D24 = "", E24 = ""), "не се класира", E24 * 3 + D24)</f>
        <v>23</v>
      </c>
      <c r="G24" s="25" t="str">
        <f>CHOOSE(IF(H24 = "не се класира", 6, ROUND(H24 - 1, 0)), "Слаб", "Среден", "Добър", "Много добър", "Отличен", "не се класира")</f>
        <v>Отличен</v>
      </c>
      <c r="H24" s="22">
        <f t="shared" si="0"/>
        <v>5.75</v>
      </c>
    </row>
    <row r="25" spans="1:9" s="13" customFormat="1" ht="15.95" customHeight="1" x14ac:dyDescent="0.2">
      <c r="A25" s="14">
        <v>45</v>
      </c>
      <c r="B25" s="4" t="s">
        <v>20</v>
      </c>
      <c r="C25" s="15">
        <v>1</v>
      </c>
      <c r="D25" s="16">
        <v>5.14</v>
      </c>
      <c r="E25" s="16">
        <v>5.93</v>
      </c>
      <c r="F25" s="23">
        <f>IF(OR(D25 = "", E25 = ""), "не се класира", E25 * 3 + D25)</f>
        <v>22.93</v>
      </c>
      <c r="G25" s="25" t="str">
        <f>CHOOSE(IF(H25 = "не се класира", 6, ROUND(H25 - 1, 0)), "Слаб", "Среден", "Добър", "Много добър", "Отличен", "не се класира")</f>
        <v>Отличен</v>
      </c>
      <c r="H25" s="22">
        <f t="shared" si="0"/>
        <v>5.73</v>
      </c>
    </row>
    <row r="26" spans="1:9" s="13" customFormat="1" ht="15.95" customHeight="1" x14ac:dyDescent="0.2">
      <c r="A26" s="14">
        <v>20</v>
      </c>
      <c r="B26" s="4" t="s">
        <v>29</v>
      </c>
      <c r="C26" s="15">
        <v>1</v>
      </c>
      <c r="D26" s="40">
        <v>5.5</v>
      </c>
      <c r="E26" s="39">
        <v>5.8</v>
      </c>
      <c r="F26" s="23">
        <f>IF(OR(D26 = "", E26 = ""), "не се класира", E26 * 3 + D26)</f>
        <v>22.9</v>
      </c>
      <c r="G26" s="25" t="str">
        <f>CHOOSE(IF(H26 = "не се класира", 6, ROUND(H26 - 1, 0)), "Слаб", "Среден", "Добър", "Много добър", "Отличен", "не се класира")</f>
        <v>Отличен</v>
      </c>
      <c r="H26" s="22">
        <f t="shared" si="0"/>
        <v>5.73</v>
      </c>
      <c r="I26" s="17"/>
    </row>
    <row r="27" spans="1:9" s="13" customFormat="1" ht="15.95" customHeight="1" x14ac:dyDescent="0.2">
      <c r="A27" s="14">
        <v>105</v>
      </c>
      <c r="B27" s="4" t="s">
        <v>112</v>
      </c>
      <c r="C27" s="15">
        <v>2</v>
      </c>
      <c r="D27" s="39">
        <v>5.55</v>
      </c>
      <c r="E27" s="39">
        <v>5.75</v>
      </c>
      <c r="F27" s="23">
        <f>IF(OR(D27 = "", E27 = ""), "не се класира", E27 * 3 + D27)</f>
        <v>22.8</v>
      </c>
      <c r="G27" s="25" t="str">
        <f>CHOOSE(IF(H27 = "не се класира", 6, ROUND(H27 - 1, 0)), "Слаб", "Среден", "Добър", "Много добър", "Отличен", "не се класира")</f>
        <v>Отличен</v>
      </c>
      <c r="H27" s="22">
        <f t="shared" si="0"/>
        <v>5.7</v>
      </c>
    </row>
    <row r="28" spans="1:9" s="13" customFormat="1" ht="15.95" customHeight="1" x14ac:dyDescent="0.2">
      <c r="A28" s="14">
        <v>62</v>
      </c>
      <c r="B28" s="4" t="s">
        <v>70</v>
      </c>
      <c r="C28" s="15">
        <v>1</v>
      </c>
      <c r="D28" s="15">
        <v>5.45</v>
      </c>
      <c r="E28" s="15">
        <v>5.75</v>
      </c>
      <c r="F28" s="23">
        <f>IF(OR(D28 = "", E28 = ""), "не се класира", E28 * 3 + D28)</f>
        <v>22.7</v>
      </c>
      <c r="G28" s="25" t="str">
        <f>CHOOSE(IF(H28 = "не се класира", 6, ROUND(H28 - 1, 0)), "Слаб", "Среден", "Добър", "Много добър", "Отличен", "не се класира")</f>
        <v>Отличен</v>
      </c>
      <c r="H28" s="22">
        <f t="shared" si="0"/>
        <v>5.68</v>
      </c>
    </row>
    <row r="29" spans="1:9" s="13" customFormat="1" ht="15.95" customHeight="1" x14ac:dyDescent="0.2">
      <c r="A29" s="14">
        <v>65</v>
      </c>
      <c r="B29" s="4" t="s">
        <v>73</v>
      </c>
      <c r="C29" s="15">
        <v>1</v>
      </c>
      <c r="D29" s="39">
        <v>5.8</v>
      </c>
      <c r="E29" s="39">
        <v>5.6</v>
      </c>
      <c r="F29" s="23">
        <f>IF(OR(D29 = "", E29 = ""), "не се класира", E29 * 3 + D29)</f>
        <v>22.599999999999998</v>
      </c>
      <c r="G29" s="25" t="str">
        <f>CHOOSE(IF(H29 = "не се класира", 6, ROUND(H29 - 1, 0)), "Слаб", "Среден", "Добър", "Много добър", "Отличен", "не се класира")</f>
        <v>Отличен</v>
      </c>
      <c r="H29" s="22">
        <f t="shared" si="0"/>
        <v>5.65</v>
      </c>
    </row>
    <row r="30" spans="1:9" s="13" customFormat="1" ht="15.95" customHeight="1" x14ac:dyDescent="0.2">
      <c r="A30" s="14">
        <v>91</v>
      </c>
      <c r="B30" s="4" t="s">
        <v>98</v>
      </c>
      <c r="C30" s="15">
        <v>1</v>
      </c>
      <c r="D30" s="16">
        <v>5.8</v>
      </c>
      <c r="E30" s="16">
        <v>5.6</v>
      </c>
      <c r="F30" s="23">
        <f>IF(OR(D30 = "", E30 = ""), "не се класира", E30 * 3 + D30)</f>
        <v>22.599999999999998</v>
      </c>
      <c r="G30" s="25" t="str">
        <f>CHOOSE(IF(H30 = "не се класира", 6, ROUND(H30 - 1, 0)), "Слаб", "Среден", "Добър", "Много добър", "Отличен", "не се класира")</f>
        <v>Отличен</v>
      </c>
      <c r="H30" s="22">
        <f t="shared" si="0"/>
        <v>5.65</v>
      </c>
    </row>
    <row r="31" spans="1:9" s="13" customFormat="1" ht="15.95" customHeight="1" x14ac:dyDescent="0.2">
      <c r="A31" s="14">
        <v>2</v>
      </c>
      <c r="B31" s="4" t="s">
        <v>12</v>
      </c>
      <c r="C31" s="15">
        <v>2</v>
      </c>
      <c r="D31" s="16">
        <v>6</v>
      </c>
      <c r="E31" s="16">
        <v>5.5</v>
      </c>
      <c r="F31" s="23">
        <f>IF(OR(D31 = "", E31 = ""), "не се класира", E31 * 3 + D31)</f>
        <v>22.5</v>
      </c>
      <c r="G31" s="25" t="str">
        <f>CHOOSE(IF(H31 = "не се класира", 6, ROUND(H31 - 1, 0)), "Слаб", "Среден", "Добър", "Много добър", "Отличен", "не се класира")</f>
        <v>Отличен</v>
      </c>
      <c r="H31" s="22">
        <f t="shared" si="0"/>
        <v>5.63</v>
      </c>
    </row>
    <row r="32" spans="1:9" s="13" customFormat="1" ht="15.95" customHeight="1" x14ac:dyDescent="0.2">
      <c r="A32" s="14">
        <v>8</v>
      </c>
      <c r="B32" s="4" t="s">
        <v>18</v>
      </c>
      <c r="C32" s="15">
        <v>1</v>
      </c>
      <c r="D32" s="16">
        <v>6</v>
      </c>
      <c r="E32" s="16">
        <v>5.5</v>
      </c>
      <c r="F32" s="23">
        <f>IF(OR(D32 = "", E32 = ""), "не се класира", E32 * 3 + D32)</f>
        <v>22.5</v>
      </c>
      <c r="G32" s="25" t="str">
        <f>CHOOSE(IF(H32 = "не се класира", 6, ROUND(H32 - 1, 0)), "Слаб", "Среден", "Добър", "Много добър", "Отличен", "не се класира")</f>
        <v>Отличен</v>
      </c>
      <c r="H32" s="22">
        <f t="shared" si="0"/>
        <v>5.63</v>
      </c>
    </row>
    <row r="33" spans="1:8" s="13" customFormat="1" ht="15.95" customHeight="1" x14ac:dyDescent="0.2">
      <c r="A33" s="14">
        <v>12</v>
      </c>
      <c r="B33" s="4" t="s">
        <v>22</v>
      </c>
      <c r="C33" s="15">
        <v>1</v>
      </c>
      <c r="D33" s="16">
        <v>6</v>
      </c>
      <c r="E33" s="16">
        <v>5.5</v>
      </c>
      <c r="F33" s="23">
        <f>IF(OR(D33 = "", E33 = ""), "не се класира", E33 * 3 + D33)</f>
        <v>22.5</v>
      </c>
      <c r="G33" s="25" t="str">
        <f>CHOOSE(IF(H33 = "не се класира", 6, ROUND(H33 - 1, 0)), "Слаб", "Среден", "Добър", "Много добър", "Отличен", "не се класира")</f>
        <v>Отличен</v>
      </c>
      <c r="H33" s="22">
        <f t="shared" si="0"/>
        <v>5.63</v>
      </c>
    </row>
    <row r="34" spans="1:8" s="13" customFormat="1" ht="15.95" customHeight="1" x14ac:dyDescent="0.2">
      <c r="A34" s="14">
        <v>53</v>
      </c>
      <c r="B34" s="4" t="s">
        <v>61</v>
      </c>
      <c r="C34" s="15">
        <v>1</v>
      </c>
      <c r="D34" s="16">
        <v>4</v>
      </c>
      <c r="E34" s="16">
        <v>6</v>
      </c>
      <c r="F34" s="23">
        <f>IF(OR(D34 = "", E34 = ""), "не се класира", E34 * 3 + D34)</f>
        <v>22</v>
      </c>
      <c r="G34" s="25" t="str">
        <f>CHOOSE(IF(H34 = "не се класира", 6, ROUND(H34 - 1, 0)), "Слаб", "Среден", "Добър", "Много добър", "Отличен", "не се класира")</f>
        <v>Отличен</v>
      </c>
      <c r="H34" s="22">
        <f t="shared" si="0"/>
        <v>5.5</v>
      </c>
    </row>
    <row r="35" spans="1:8" s="13" customFormat="1" ht="15.95" customHeight="1" x14ac:dyDescent="0.2">
      <c r="A35" s="14">
        <v>58</v>
      </c>
      <c r="B35" s="4" t="s">
        <v>66</v>
      </c>
      <c r="C35" s="15">
        <v>1</v>
      </c>
      <c r="D35" s="16">
        <v>4</v>
      </c>
      <c r="E35" s="16">
        <v>6</v>
      </c>
      <c r="F35" s="23">
        <f>IF(OR(D35 = "", E35 = ""), "не се класира", E35 * 3 + D35)</f>
        <v>22</v>
      </c>
      <c r="G35" s="25" t="str">
        <f>CHOOSE(IF(H35 = "не се класира", 6, ROUND(H35 - 1, 0)), "Слаб", "Среден", "Добър", "Много добър", "Отличен", "не се класира")</f>
        <v>Отличен</v>
      </c>
      <c r="H35" s="22">
        <f t="shared" si="0"/>
        <v>5.5</v>
      </c>
    </row>
    <row r="36" spans="1:8" s="13" customFormat="1" ht="15.95" customHeight="1" x14ac:dyDescent="0.2">
      <c r="A36" s="14">
        <v>38</v>
      </c>
      <c r="B36" s="4" t="s">
        <v>47</v>
      </c>
      <c r="C36" s="15">
        <v>2</v>
      </c>
      <c r="D36" s="16">
        <v>5</v>
      </c>
      <c r="E36" s="16">
        <v>5.55</v>
      </c>
      <c r="F36" s="23">
        <f>IF(OR(D36 = "", E36 = ""), "не се класира", E36 * 3 + D36)</f>
        <v>21.65</v>
      </c>
      <c r="G36" s="25" t="str">
        <f>CHOOSE(IF(H36 = "не се класира", 6, ROUND(H36 - 1, 0)), "Слаб", "Среден", "Добър", "Много добър", "Отличен", "не се класира")</f>
        <v>Много добър</v>
      </c>
      <c r="H36" s="22">
        <f t="shared" si="0"/>
        <v>5.41</v>
      </c>
    </row>
    <row r="37" spans="1:8" s="13" customFormat="1" ht="15.95" customHeight="1" x14ac:dyDescent="0.2">
      <c r="A37" s="14">
        <v>23</v>
      </c>
      <c r="B37" s="4" t="s">
        <v>32</v>
      </c>
      <c r="C37" s="15">
        <v>1</v>
      </c>
      <c r="D37" s="16">
        <v>4.33</v>
      </c>
      <c r="E37" s="16">
        <v>5.75</v>
      </c>
      <c r="F37" s="23">
        <f>IF(OR(D37 = "", E37 = ""), "не се класира", E37 * 3 + D37)</f>
        <v>21.58</v>
      </c>
      <c r="G37" s="25" t="str">
        <f>CHOOSE(IF(H37 = "не се класира", 6, ROUND(H37 - 1, 0)), "Слаб", "Среден", "Добър", "Много добър", "Отличен", "не се класира")</f>
        <v>Много добър</v>
      </c>
      <c r="H37" s="22">
        <f t="shared" si="0"/>
        <v>5.4</v>
      </c>
    </row>
    <row r="38" spans="1:8" s="13" customFormat="1" ht="15.95" customHeight="1" x14ac:dyDescent="0.2">
      <c r="A38" s="14">
        <v>42</v>
      </c>
      <c r="B38" s="4" t="s">
        <v>51</v>
      </c>
      <c r="C38" s="15">
        <v>2</v>
      </c>
      <c r="D38" s="16">
        <v>5</v>
      </c>
      <c r="E38" s="16">
        <v>5.5</v>
      </c>
      <c r="F38" s="23">
        <f>IF(OR(D38 = "", E38 = ""), "не се класира", E38 * 3 + D38)</f>
        <v>21.5</v>
      </c>
      <c r="G38" s="25" t="str">
        <f>CHOOSE(IF(H38 = "не се класира", 6, ROUND(H38 - 1, 0)), "Слаб", "Среден", "Добър", "Много добър", "Отличен", "не се класира")</f>
        <v>Много добър</v>
      </c>
      <c r="H38" s="22">
        <f t="shared" si="0"/>
        <v>5.38</v>
      </c>
    </row>
    <row r="39" spans="1:8" s="13" customFormat="1" ht="15.95" customHeight="1" x14ac:dyDescent="0.2">
      <c r="A39" s="14">
        <v>55</v>
      </c>
      <c r="B39" s="4" t="s">
        <v>63</v>
      </c>
      <c r="C39" s="15">
        <v>2</v>
      </c>
      <c r="D39" s="16">
        <v>5</v>
      </c>
      <c r="E39" s="16">
        <v>5.5</v>
      </c>
      <c r="F39" s="23">
        <f>IF(OR(D39 = "", E39 = ""), "не се класира", E39 * 3 + D39)</f>
        <v>21.5</v>
      </c>
      <c r="G39" s="25" t="str">
        <f>CHOOSE(IF(H39 = "не се класира", 6, ROUND(H39 - 1, 0)), "Слаб", "Среден", "Добър", "Много добър", "Отличен", "не се класира")</f>
        <v>Много добър</v>
      </c>
      <c r="H39" s="22">
        <f t="shared" si="0"/>
        <v>5.38</v>
      </c>
    </row>
    <row r="40" spans="1:8" s="13" customFormat="1" ht="15.95" customHeight="1" x14ac:dyDescent="0.2">
      <c r="A40" s="14">
        <v>109</v>
      </c>
      <c r="B40" s="4" t="s">
        <v>116</v>
      </c>
      <c r="C40" s="15">
        <v>2</v>
      </c>
      <c r="D40" s="16">
        <v>5.2</v>
      </c>
      <c r="E40" s="16">
        <v>5.4</v>
      </c>
      <c r="F40" s="23">
        <f>IF(OR(D40 = "", E40 = ""), "не се класира", E40 * 3 + D40)</f>
        <v>21.400000000000002</v>
      </c>
      <c r="G40" s="25" t="str">
        <f>CHOOSE(IF(H40 = "не се класира", 6, ROUND(H40 - 1, 0)), "Слаб", "Среден", "Добър", "Много добър", "Отличен", "не се класира")</f>
        <v>Много добър</v>
      </c>
      <c r="H40" s="22">
        <f t="shared" si="0"/>
        <v>5.35</v>
      </c>
    </row>
    <row r="41" spans="1:8" s="13" customFormat="1" ht="15.95" customHeight="1" x14ac:dyDescent="0.2">
      <c r="A41" s="14">
        <v>57</v>
      </c>
      <c r="B41" s="4" t="s">
        <v>65</v>
      </c>
      <c r="C41" s="15">
        <v>1</v>
      </c>
      <c r="D41" s="16">
        <v>4.13</v>
      </c>
      <c r="E41" s="16">
        <v>5.75</v>
      </c>
      <c r="F41" s="23">
        <f>IF(OR(D41 = "", E41 = ""), "не се класира", E41 * 3 + D41)</f>
        <v>21.38</v>
      </c>
      <c r="G41" s="25" t="str">
        <f>CHOOSE(IF(H41 = "не се класира", 6, ROUND(H41 - 1, 0)), "Слаб", "Среден", "Добър", "Много добър", "Отличен", "не се класира")</f>
        <v>Много добър</v>
      </c>
      <c r="H41" s="22">
        <f t="shared" si="0"/>
        <v>5.35</v>
      </c>
    </row>
    <row r="42" spans="1:8" s="13" customFormat="1" ht="15.95" customHeight="1" x14ac:dyDescent="0.2">
      <c r="A42" s="14">
        <v>52</v>
      </c>
      <c r="B42" s="4" t="s">
        <v>60</v>
      </c>
      <c r="C42" s="15">
        <v>2</v>
      </c>
      <c r="D42" s="16">
        <v>5.3</v>
      </c>
      <c r="E42" s="16">
        <v>5.35</v>
      </c>
      <c r="F42" s="23">
        <f>IF(OR(D42 = "", E42 = ""), "не се класира", E42 * 3 + D42)</f>
        <v>21.349999999999998</v>
      </c>
      <c r="G42" s="25" t="str">
        <f>CHOOSE(IF(H42 = "не се класира", 6, ROUND(H42 - 1, 0)), "Слаб", "Среден", "Добър", "Много добър", "Отличен", "не се класира")</f>
        <v>Много добър</v>
      </c>
      <c r="H42" s="22">
        <f t="shared" si="0"/>
        <v>5.34</v>
      </c>
    </row>
    <row r="43" spans="1:8" s="13" customFormat="1" ht="15.95" customHeight="1" x14ac:dyDescent="0.2">
      <c r="A43" s="14">
        <v>4</v>
      </c>
      <c r="B43" s="4" t="s">
        <v>14</v>
      </c>
      <c r="C43" s="15">
        <v>1</v>
      </c>
      <c r="D43" s="16">
        <v>3.83</v>
      </c>
      <c r="E43" s="16">
        <v>5.83</v>
      </c>
      <c r="F43" s="23">
        <f>IF(OR(D43 = "", E43 = ""), "не се класира", E43 * 3 + D43)</f>
        <v>21.32</v>
      </c>
      <c r="G43" s="25" t="str">
        <f>CHOOSE(IF(H43 = "не се класира", 6, ROUND(H43 - 1, 0)), "Слаб", "Среден", "Добър", "Много добър", "Отличен", "не се класира")</f>
        <v>Много добър</v>
      </c>
      <c r="H43" s="22">
        <f t="shared" si="0"/>
        <v>5.33</v>
      </c>
    </row>
    <row r="44" spans="1:8" s="13" customFormat="1" ht="15.95" customHeight="1" x14ac:dyDescent="0.2">
      <c r="A44" s="14">
        <v>28</v>
      </c>
      <c r="B44" s="4" t="s">
        <v>37</v>
      </c>
      <c r="C44" s="15">
        <v>2</v>
      </c>
      <c r="D44" s="16">
        <v>5.84</v>
      </c>
      <c r="E44" s="16">
        <v>5.13</v>
      </c>
      <c r="F44" s="23">
        <f>IF(OR(D44 = "", E44 = ""), "не се класира", E44 * 3 + D44)</f>
        <v>21.23</v>
      </c>
      <c r="G44" s="25" t="str">
        <f>CHOOSE(IF(H44 = "не се класира", 6, ROUND(H44 - 1, 0)), "Слаб", "Среден", "Добър", "Много добър", "Отличен", "не се класира")</f>
        <v>Много добър</v>
      </c>
      <c r="H44" s="22">
        <f t="shared" si="0"/>
        <v>5.31</v>
      </c>
    </row>
    <row r="45" spans="1:8" s="13" customFormat="1" ht="15.95" customHeight="1" x14ac:dyDescent="0.2">
      <c r="A45" s="14">
        <v>96</v>
      </c>
      <c r="B45" s="4" t="s">
        <v>103</v>
      </c>
      <c r="C45" s="15">
        <v>1</v>
      </c>
      <c r="D45" s="16">
        <v>5.73</v>
      </c>
      <c r="E45" s="16">
        <v>5.13</v>
      </c>
      <c r="F45" s="23">
        <f>IF(OR(D45 = "", E45 = ""), "не се класира", E45 * 3 + D45)</f>
        <v>21.12</v>
      </c>
      <c r="G45" s="25" t="str">
        <f>CHOOSE(IF(H45 = "не се класира", 6, ROUND(H45 - 1, 0)), "Слаб", "Среден", "Добър", "Много добър", "Отличен", "не се класира")</f>
        <v>Много добър</v>
      </c>
      <c r="H45" s="22">
        <f t="shared" si="0"/>
        <v>5.28</v>
      </c>
    </row>
    <row r="46" spans="1:8" s="13" customFormat="1" ht="15.95" customHeight="1" x14ac:dyDescent="0.2">
      <c r="A46" s="14">
        <v>15</v>
      </c>
      <c r="B46" s="4" t="s">
        <v>25</v>
      </c>
      <c r="C46" s="15">
        <v>1</v>
      </c>
      <c r="D46" s="16">
        <v>6</v>
      </c>
      <c r="E46" s="16">
        <v>5</v>
      </c>
      <c r="F46" s="23">
        <f>IF(OR(D46 = "", E46 = ""), "не се класира", E46 * 3 + D46)</f>
        <v>21</v>
      </c>
      <c r="G46" s="25" t="str">
        <f>CHOOSE(IF(H46 = "не се класира", 6, ROUND(H46 - 1, 0)), "Слаб", "Среден", "Добър", "Много добър", "Отличен", "не се класира")</f>
        <v>Много добър</v>
      </c>
      <c r="H46" s="22">
        <f t="shared" si="0"/>
        <v>5.25</v>
      </c>
    </row>
    <row r="47" spans="1:8" s="13" customFormat="1" ht="15.95" customHeight="1" x14ac:dyDescent="0.2">
      <c r="A47" s="14">
        <v>39</v>
      </c>
      <c r="B47" s="4" t="s">
        <v>48</v>
      </c>
      <c r="C47" s="15">
        <v>1</v>
      </c>
      <c r="D47" s="16">
        <v>3</v>
      </c>
      <c r="E47" s="16">
        <v>6</v>
      </c>
      <c r="F47" s="23">
        <f>IF(OR(D47 = "", E47 = ""), "не се класира", E47 * 3 + D47)</f>
        <v>21</v>
      </c>
      <c r="G47" s="25" t="str">
        <f>CHOOSE(IF(H47 = "не се класира", 6, ROUND(H47 - 1, 0)), "Слаб", "Среден", "Добър", "Много добър", "Отличен", "не се класира")</f>
        <v>Много добър</v>
      </c>
      <c r="H47" s="22">
        <f t="shared" si="0"/>
        <v>5.25</v>
      </c>
    </row>
    <row r="48" spans="1:8" s="13" customFormat="1" ht="15.95" customHeight="1" x14ac:dyDescent="0.2">
      <c r="A48" s="14">
        <v>68</v>
      </c>
      <c r="B48" s="4" t="s">
        <v>76</v>
      </c>
      <c r="C48" s="15">
        <v>1</v>
      </c>
      <c r="D48" s="16">
        <v>4.33</v>
      </c>
      <c r="E48" s="16">
        <v>5.55</v>
      </c>
      <c r="F48" s="23">
        <f>IF(OR(D48 = "", E48 = ""), "не се класира", E48 * 3 + D48)</f>
        <v>20.979999999999997</v>
      </c>
      <c r="G48" s="25" t="str">
        <f>CHOOSE(IF(H48 = "не се класира", 6, ROUND(H48 - 1, 0)), "Слаб", "Среден", "Добър", "Много добър", "Отличен", "не се класира")</f>
        <v>Много добър</v>
      </c>
      <c r="H48" s="22">
        <f t="shared" si="0"/>
        <v>5.25</v>
      </c>
    </row>
    <row r="49" spans="1:8" s="13" customFormat="1" ht="15.95" customHeight="1" x14ac:dyDescent="0.2">
      <c r="A49" s="14">
        <v>95</v>
      </c>
      <c r="B49" s="4" t="s">
        <v>102</v>
      </c>
      <c r="C49" s="15">
        <v>1</v>
      </c>
      <c r="D49" s="16">
        <v>5.13</v>
      </c>
      <c r="E49" s="16">
        <v>5.19</v>
      </c>
      <c r="F49" s="23">
        <f>IF(OR(D49 = "", E49 = ""), "не се класира", E49 * 3 + D49)</f>
        <v>20.7</v>
      </c>
      <c r="G49" s="25" t="str">
        <f>CHOOSE(IF(H49 = "не се класира", 6, ROUND(H49 - 1, 0)), "Слаб", "Среден", "Добър", "Много добър", "Отличен", "не се класира")</f>
        <v>Много добър</v>
      </c>
      <c r="H49" s="22">
        <f t="shared" si="0"/>
        <v>5.18</v>
      </c>
    </row>
    <row r="50" spans="1:8" s="13" customFormat="1" ht="15.95" customHeight="1" x14ac:dyDescent="0.2">
      <c r="A50" s="14">
        <v>26</v>
      </c>
      <c r="B50" s="4" t="s">
        <v>35</v>
      </c>
      <c r="C50" s="15">
        <v>1</v>
      </c>
      <c r="D50" s="16">
        <v>4.17</v>
      </c>
      <c r="E50" s="16">
        <v>5.5</v>
      </c>
      <c r="F50" s="23">
        <f>IF(OR(D50 = "", E50 = ""), "не се класира", E50 * 3 + D50)</f>
        <v>20.67</v>
      </c>
      <c r="G50" s="25" t="str">
        <f>CHOOSE(IF(H50 = "не се класира", 6, ROUND(H50 - 1, 0)), "Слаб", "Среден", "Добър", "Много добър", "Отличен", "не се класира")</f>
        <v>Много добър</v>
      </c>
      <c r="H50" s="22">
        <f t="shared" si="0"/>
        <v>5.17</v>
      </c>
    </row>
    <row r="51" spans="1:8" s="13" customFormat="1" ht="15.95" customHeight="1" x14ac:dyDescent="0.2">
      <c r="A51" s="14">
        <v>10</v>
      </c>
      <c r="B51" s="4" t="s">
        <v>20</v>
      </c>
      <c r="C51" s="15">
        <v>1</v>
      </c>
      <c r="D51" s="16">
        <v>4</v>
      </c>
      <c r="E51" s="16">
        <v>5.5</v>
      </c>
      <c r="F51" s="23">
        <f>IF(OR(D51 = "", E51 = ""), "не се класира", E51 * 3 + D51)</f>
        <v>20.5</v>
      </c>
      <c r="G51" s="25" t="str">
        <f>CHOOSE(IF(H51 = "не се класира", 6, ROUND(H51 - 1, 0)), "Слаб", "Среден", "Добър", "Много добър", "Отличен", "не се класира")</f>
        <v>Много добър</v>
      </c>
      <c r="H51" s="22">
        <f t="shared" si="0"/>
        <v>5.13</v>
      </c>
    </row>
    <row r="52" spans="1:8" s="13" customFormat="1" ht="15.95" customHeight="1" x14ac:dyDescent="0.2">
      <c r="A52" s="14">
        <v>36</v>
      </c>
      <c r="B52" s="4" t="s">
        <v>45</v>
      </c>
      <c r="C52" s="15">
        <v>1</v>
      </c>
      <c r="D52" s="16">
        <v>4</v>
      </c>
      <c r="E52" s="16">
        <v>5.5</v>
      </c>
      <c r="F52" s="23">
        <f>IF(OR(D52 = "", E52 = ""), "не се класира", E52 * 3 + D52)</f>
        <v>20.5</v>
      </c>
      <c r="G52" s="25" t="str">
        <f>CHOOSE(IF(H52 = "не се класира", 6, ROUND(H52 - 1, 0)), "Слаб", "Среден", "Добър", "Много добър", "Отличен", "не се класира")</f>
        <v>Много добър</v>
      </c>
      <c r="H52" s="22">
        <f t="shared" si="0"/>
        <v>5.13</v>
      </c>
    </row>
    <row r="53" spans="1:8" s="13" customFormat="1" ht="15.95" customHeight="1" x14ac:dyDescent="0.2">
      <c r="A53" s="14">
        <v>29</v>
      </c>
      <c r="B53" s="4" t="s">
        <v>38</v>
      </c>
      <c r="C53" s="15">
        <v>1</v>
      </c>
      <c r="D53" s="16">
        <v>3</v>
      </c>
      <c r="E53" s="16">
        <v>5.83</v>
      </c>
      <c r="F53" s="23">
        <f>IF(OR(D53 = "", E53 = ""), "не се класира", E53 * 3 + D53)</f>
        <v>20.490000000000002</v>
      </c>
      <c r="G53" s="25" t="str">
        <f>CHOOSE(IF(H53 = "не се класира", 6, ROUND(H53 - 1, 0)), "Слаб", "Среден", "Добър", "Много добър", "Отличен", "не се класира")</f>
        <v>Много добър</v>
      </c>
      <c r="H53" s="22">
        <f t="shared" si="0"/>
        <v>5.12</v>
      </c>
    </row>
    <row r="54" spans="1:8" s="13" customFormat="1" ht="15.95" customHeight="1" x14ac:dyDescent="0.2">
      <c r="A54" s="14">
        <v>24</v>
      </c>
      <c r="B54" s="4" t="s">
        <v>33</v>
      </c>
      <c r="C54" s="15">
        <v>1</v>
      </c>
      <c r="D54" s="15">
        <v>4.75</v>
      </c>
      <c r="E54" s="15">
        <v>5.14</v>
      </c>
      <c r="F54" s="23">
        <f>IF(OR(D54 = "", E54 = ""), "не се класира", E54 * 3 + D54)</f>
        <v>20.169999999999998</v>
      </c>
      <c r="G54" s="25" t="str">
        <f>CHOOSE(IF(H54 = "не се класира", 6, ROUND(H54 - 1, 0)), "Слаб", "Среден", "Добър", "Много добър", "Отличен", "не се класира")</f>
        <v>Много добър</v>
      </c>
      <c r="H54" s="22">
        <f t="shared" si="0"/>
        <v>5.04</v>
      </c>
    </row>
    <row r="55" spans="1:8" s="13" customFormat="1" ht="15.95" customHeight="1" x14ac:dyDescent="0.2">
      <c r="A55" s="14">
        <v>1</v>
      </c>
      <c r="B55" s="4" t="s">
        <v>11</v>
      </c>
      <c r="C55" s="15">
        <v>1</v>
      </c>
      <c r="D55" s="16">
        <v>5.13</v>
      </c>
      <c r="E55" s="16">
        <v>5</v>
      </c>
      <c r="F55" s="23">
        <f>IF(OR(D55 = "", E55 = ""), "не се класира", E55 * 3 + D55)</f>
        <v>20.13</v>
      </c>
      <c r="G55" s="25" t="str">
        <f>CHOOSE(IF(H55 = "не се класира", 6, ROUND(H55 - 1, 0)), "Слаб", "Среден", "Добър", "Много добър", "Отличен", "не се класира")</f>
        <v>Много добър</v>
      </c>
      <c r="H55" s="22">
        <f t="shared" si="0"/>
        <v>5.03</v>
      </c>
    </row>
    <row r="56" spans="1:8" s="13" customFormat="1" ht="15.95" customHeight="1" x14ac:dyDescent="0.2">
      <c r="A56" s="14">
        <v>80</v>
      </c>
      <c r="B56" s="4" t="s">
        <v>87</v>
      </c>
      <c r="C56" s="15">
        <v>2</v>
      </c>
      <c r="D56" s="16">
        <v>4.4400000000000004</v>
      </c>
      <c r="E56" s="16">
        <v>5.13</v>
      </c>
      <c r="F56" s="23">
        <f>IF(OR(D56 = "", E56 = ""), "не се класира", E56 * 3 + D56)</f>
        <v>19.830000000000002</v>
      </c>
      <c r="G56" s="25" t="str">
        <f>CHOOSE(IF(H56 = "не се класира", 6, ROUND(H56 - 1, 0)), "Слаб", "Среден", "Добър", "Много добър", "Отличен", "не се класира")</f>
        <v>Много добър</v>
      </c>
      <c r="H56" s="22">
        <f t="shared" si="0"/>
        <v>4.96</v>
      </c>
    </row>
    <row r="57" spans="1:8" s="13" customFormat="1" ht="15.95" customHeight="1" x14ac:dyDescent="0.2">
      <c r="A57" s="14">
        <v>41</v>
      </c>
      <c r="B57" s="4" t="s">
        <v>50</v>
      </c>
      <c r="C57" s="15">
        <v>1</v>
      </c>
      <c r="D57" s="16">
        <v>4.75</v>
      </c>
      <c r="E57" s="16">
        <v>5</v>
      </c>
      <c r="F57" s="23">
        <f>IF(OR(D57 = "", E57 = ""), "не се класира", E57 * 3 + D57)</f>
        <v>19.75</v>
      </c>
      <c r="G57" s="25" t="str">
        <f>CHOOSE(IF(H57 = "не се класира", 6, ROUND(H57 - 1, 0)), "Слаб", "Среден", "Добър", "Много добър", "Отличен", "не се класира")</f>
        <v>Много добър</v>
      </c>
      <c r="H57" s="22">
        <f t="shared" si="0"/>
        <v>4.9400000000000004</v>
      </c>
    </row>
    <row r="58" spans="1:8" s="13" customFormat="1" ht="15.95" customHeight="1" x14ac:dyDescent="0.2">
      <c r="A58" s="14">
        <v>88</v>
      </c>
      <c r="B58" s="4" t="s">
        <v>95</v>
      </c>
      <c r="C58" s="15">
        <v>1</v>
      </c>
      <c r="D58" s="16">
        <v>4.5</v>
      </c>
      <c r="E58" s="16">
        <v>5.07</v>
      </c>
      <c r="F58" s="23">
        <f>IF(OR(D58 = "", E58 = ""), "не се класира", E58 * 3 + D58)</f>
        <v>19.71</v>
      </c>
      <c r="G58" s="25" t="str">
        <f>CHOOSE(IF(H58 = "не се класира", 6, ROUND(H58 - 1, 0)), "Слаб", "Среден", "Добър", "Много добър", "Отличен", "не се класира")</f>
        <v>Много добър</v>
      </c>
      <c r="H58" s="22">
        <f t="shared" si="0"/>
        <v>4.93</v>
      </c>
    </row>
    <row r="59" spans="1:8" s="13" customFormat="1" ht="15.95" customHeight="1" x14ac:dyDescent="0.2">
      <c r="A59" s="14">
        <v>76</v>
      </c>
      <c r="B59" s="4" t="s">
        <v>83</v>
      </c>
      <c r="C59" s="15">
        <v>1</v>
      </c>
      <c r="D59" s="16">
        <v>5.45</v>
      </c>
      <c r="E59" s="16">
        <v>4.75</v>
      </c>
      <c r="F59" s="23">
        <f>IF(OR(D59 = "", E59 = ""), "не се класира", E59 * 3 + D59)</f>
        <v>19.7</v>
      </c>
      <c r="G59" s="25" t="str">
        <f>CHOOSE(IF(H59 = "не се класира", 6, ROUND(H59 - 1, 0)), "Слаб", "Среден", "Добър", "Много добър", "Отличен", "не се класира")</f>
        <v>Много добър</v>
      </c>
      <c r="H59" s="22">
        <f t="shared" si="0"/>
        <v>4.93</v>
      </c>
    </row>
    <row r="60" spans="1:8" s="13" customFormat="1" ht="15.95" customHeight="1" x14ac:dyDescent="0.2">
      <c r="A60" s="14">
        <v>61</v>
      </c>
      <c r="B60" s="4" t="s">
        <v>69</v>
      </c>
      <c r="C60" s="15">
        <v>2</v>
      </c>
      <c r="D60" s="16">
        <v>4.5599999999999996</v>
      </c>
      <c r="E60" s="16">
        <v>5.03</v>
      </c>
      <c r="F60" s="23">
        <f>IF(OR(D60 = "", E60 = ""), "не се класира", E60 * 3 + D60)</f>
        <v>19.649999999999999</v>
      </c>
      <c r="G60" s="25" t="str">
        <f>CHOOSE(IF(H60 = "не се класира", 6, ROUND(H60 - 1, 0)), "Слаб", "Среден", "Добър", "Много добър", "Отличен", "не се класира")</f>
        <v>Много добър</v>
      </c>
      <c r="H60" s="22">
        <f t="shared" si="0"/>
        <v>4.91</v>
      </c>
    </row>
    <row r="61" spans="1:8" s="13" customFormat="1" ht="15.95" customHeight="1" x14ac:dyDescent="0.2">
      <c r="A61" s="14">
        <v>74</v>
      </c>
      <c r="B61" s="4" t="s">
        <v>81</v>
      </c>
      <c r="C61" s="15">
        <v>1</v>
      </c>
      <c r="D61" s="16">
        <v>4.13</v>
      </c>
      <c r="E61" s="16">
        <v>5.17</v>
      </c>
      <c r="F61" s="23">
        <f>IF(OR(D61 = "", E61 = ""), "не се класира", E61 * 3 + D61)</f>
        <v>19.64</v>
      </c>
      <c r="G61" s="25" t="str">
        <f>CHOOSE(IF(H61 = "не се класира", 6, ROUND(H61 - 1, 0)), "Слаб", "Среден", "Добър", "Много добър", "Отличен", "не се класира")</f>
        <v>Много добър</v>
      </c>
      <c r="H61" s="22">
        <f t="shared" si="0"/>
        <v>4.91</v>
      </c>
    </row>
    <row r="62" spans="1:8" s="13" customFormat="1" ht="15.95" customHeight="1" x14ac:dyDescent="0.2">
      <c r="A62" s="14">
        <v>82</v>
      </c>
      <c r="B62" s="4" t="s">
        <v>89</v>
      </c>
      <c r="C62" s="15">
        <v>1</v>
      </c>
      <c r="D62" s="16">
        <v>5.0999999999999996</v>
      </c>
      <c r="E62" s="16">
        <v>4.83</v>
      </c>
      <c r="F62" s="23">
        <f>IF(OR(D62 = "", E62 = ""), "не се класира", E62 * 3 + D62)</f>
        <v>19.59</v>
      </c>
      <c r="G62" s="25" t="str">
        <f>CHOOSE(IF(H62 = "не се класира", 6, ROUND(H62 - 1, 0)), "Слаб", "Среден", "Добър", "Много добър", "Отличен", "не се класира")</f>
        <v>Много добър</v>
      </c>
      <c r="H62" s="22">
        <f t="shared" si="0"/>
        <v>4.9000000000000004</v>
      </c>
    </row>
    <row r="63" spans="1:8" s="13" customFormat="1" ht="15.95" customHeight="1" x14ac:dyDescent="0.2">
      <c r="A63" s="14">
        <v>85</v>
      </c>
      <c r="B63" s="4" t="s">
        <v>92</v>
      </c>
      <c r="C63" s="15">
        <v>1</v>
      </c>
      <c r="D63" s="16">
        <v>4.13</v>
      </c>
      <c r="E63" s="16">
        <v>5.13</v>
      </c>
      <c r="F63" s="23">
        <f>IF(OR(D63 = "", E63 = ""), "не се класира", E63 * 3 + D63)</f>
        <v>19.52</v>
      </c>
      <c r="G63" s="25" t="str">
        <f>CHOOSE(IF(H63 = "не се класира", 6, ROUND(H63 - 1, 0)), "Слаб", "Среден", "Добър", "Много добър", "Отличен", "не се класира")</f>
        <v>Много добър</v>
      </c>
      <c r="H63" s="22">
        <f t="shared" si="0"/>
        <v>4.88</v>
      </c>
    </row>
    <row r="64" spans="1:8" s="13" customFormat="1" ht="15.95" customHeight="1" x14ac:dyDescent="0.2">
      <c r="A64" s="14">
        <v>75</v>
      </c>
      <c r="B64" s="4" t="s">
        <v>82</v>
      </c>
      <c r="C64" s="15">
        <v>2</v>
      </c>
      <c r="D64" s="16">
        <v>3.75</v>
      </c>
      <c r="E64" s="16">
        <v>5.25</v>
      </c>
      <c r="F64" s="23">
        <f>IF(OR(D64 = "", E64 = ""), "не се класира", E64 * 3 + D64)</f>
        <v>19.5</v>
      </c>
      <c r="G64" s="25" t="str">
        <f>CHOOSE(IF(H64 = "не се класира", 6, ROUND(H64 - 1, 0)), "Слаб", "Среден", "Добър", "Много добър", "Отличен", "не се класира")</f>
        <v>Много добър</v>
      </c>
      <c r="H64" s="22">
        <f t="shared" si="0"/>
        <v>4.88</v>
      </c>
    </row>
    <row r="65" spans="1:8" s="13" customFormat="1" ht="15.95" customHeight="1" x14ac:dyDescent="0.2">
      <c r="A65" s="14">
        <v>98</v>
      </c>
      <c r="B65" s="4" t="s">
        <v>105</v>
      </c>
      <c r="C65" s="15">
        <v>2</v>
      </c>
      <c r="D65" s="16">
        <v>4.5999999999999996</v>
      </c>
      <c r="E65" s="16">
        <v>4.9000000000000004</v>
      </c>
      <c r="F65" s="23">
        <f>IF(OR(D65 = "", E65 = ""), "не се класира", E65 * 3 + D65)</f>
        <v>19.3</v>
      </c>
      <c r="G65" s="25" t="str">
        <f>CHOOSE(IF(H65 = "не се класира", 6, ROUND(H65 - 1, 0)), "Слаб", "Среден", "Добър", "Много добър", "Отличен", "не се класира")</f>
        <v>Много добър</v>
      </c>
      <c r="H65" s="22">
        <f t="shared" si="0"/>
        <v>4.83</v>
      </c>
    </row>
    <row r="66" spans="1:8" s="13" customFormat="1" ht="15.95" customHeight="1" x14ac:dyDescent="0.2">
      <c r="A66" s="14">
        <v>3</v>
      </c>
      <c r="B66" s="4" t="s">
        <v>13</v>
      </c>
      <c r="C66" s="15">
        <v>2</v>
      </c>
      <c r="D66" s="16">
        <v>4.13</v>
      </c>
      <c r="E66" s="16">
        <v>5</v>
      </c>
      <c r="F66" s="23">
        <f>IF(OR(D66 = "", E66 = ""), "не се класира", E66 * 3 + D66)</f>
        <v>19.13</v>
      </c>
      <c r="G66" s="25" t="str">
        <f>CHOOSE(IF(H66 = "не се класира", 6, ROUND(H66 - 1, 0)), "Слаб", "Среден", "Добър", "Много добър", "Отличен", "не се класира")</f>
        <v>Много добър</v>
      </c>
      <c r="H66" s="22">
        <f t="shared" si="0"/>
        <v>4.78</v>
      </c>
    </row>
    <row r="67" spans="1:8" s="13" customFormat="1" ht="15.95" customHeight="1" x14ac:dyDescent="0.2">
      <c r="A67" s="14">
        <v>34</v>
      </c>
      <c r="B67" s="4" t="s">
        <v>43</v>
      </c>
      <c r="C67" s="15">
        <v>1</v>
      </c>
      <c r="D67" s="16">
        <v>5.55</v>
      </c>
      <c r="E67" s="16">
        <v>4.5</v>
      </c>
      <c r="F67" s="23">
        <f>IF(OR(D67 = "", E67 = ""), "не се класира", E67 * 3 + D67)</f>
        <v>19.05</v>
      </c>
      <c r="G67" s="25" t="str">
        <f>CHOOSE(IF(H67 = "не се класира", 6, ROUND(H67 - 1, 0)), "Слаб", "Среден", "Добър", "Много добър", "Отличен", "не се класира")</f>
        <v>Много добър</v>
      </c>
      <c r="H67" s="22">
        <f t="shared" si="0"/>
        <v>4.76</v>
      </c>
    </row>
    <row r="68" spans="1:8" s="13" customFormat="1" ht="15.95" customHeight="1" x14ac:dyDescent="0.2">
      <c r="A68" s="14">
        <v>16</v>
      </c>
      <c r="B68" s="4" t="s">
        <v>26</v>
      </c>
      <c r="C68" s="15">
        <v>2</v>
      </c>
      <c r="D68" s="16">
        <v>4</v>
      </c>
      <c r="E68" s="16">
        <v>5</v>
      </c>
      <c r="F68" s="23">
        <f>IF(OR(D68 = "", E68 = ""), "не се класира", E68 * 3 + D68)</f>
        <v>19</v>
      </c>
      <c r="G68" s="25" t="str">
        <f>CHOOSE(IF(H68 = "не се класира", 6, ROUND(H68 - 1, 0)), "Слаб", "Среден", "Добър", "Много добър", "Отличен", "не се класира")</f>
        <v>Много добър</v>
      </c>
      <c r="H68" s="22">
        <f t="shared" ref="H68:H73" si="1">IF(F68 = "не се класира", "не се класира", ROUND(F68/4, 2))</f>
        <v>4.75</v>
      </c>
    </row>
    <row r="69" spans="1:8" s="13" customFormat="1" ht="15.95" customHeight="1" x14ac:dyDescent="0.2">
      <c r="A69" s="14">
        <v>49</v>
      </c>
      <c r="B69" s="4" t="s">
        <v>57</v>
      </c>
      <c r="C69" s="15">
        <v>2</v>
      </c>
      <c r="D69" s="16">
        <v>5.5</v>
      </c>
      <c r="E69" s="16">
        <v>4.5</v>
      </c>
      <c r="F69" s="23">
        <f>IF(OR(D69 = "", E69 = ""), "не се класира", E69 * 3 + D69)</f>
        <v>19</v>
      </c>
      <c r="G69" s="25" t="str">
        <f>CHOOSE(IF(H69 = "не се класира", 6, ROUND(H69 - 1, 0)), "Слаб", "Среден", "Добър", "Много добър", "Отличен", "не се класира")</f>
        <v>Много добър</v>
      </c>
      <c r="H69" s="22">
        <f t="shared" si="1"/>
        <v>4.75</v>
      </c>
    </row>
    <row r="70" spans="1:8" s="13" customFormat="1" ht="15.95" customHeight="1" x14ac:dyDescent="0.2">
      <c r="A70" s="14">
        <v>94</v>
      </c>
      <c r="B70" s="4" t="s">
        <v>101</v>
      </c>
      <c r="C70" s="15">
        <v>2</v>
      </c>
      <c r="D70" s="16">
        <v>4.33</v>
      </c>
      <c r="E70" s="16">
        <v>4.78</v>
      </c>
      <c r="F70" s="23">
        <f>IF(OR(D70 = "", E70 = ""), "не се класира", E70 * 3 + D70)</f>
        <v>18.670000000000002</v>
      </c>
      <c r="G70" s="25" t="str">
        <f>CHOOSE(IF(H70 = "не се класира", 6, ROUND(H70 - 1, 0)), "Слаб", "Среден", "Добър", "Много добър", "Отличен", "не се класира")</f>
        <v>Много добър</v>
      </c>
      <c r="H70" s="22">
        <f t="shared" si="1"/>
        <v>4.67</v>
      </c>
    </row>
    <row r="71" spans="1:8" s="13" customFormat="1" ht="15.95" customHeight="1" x14ac:dyDescent="0.2">
      <c r="A71" s="14">
        <v>108</v>
      </c>
      <c r="B71" s="4" t="s">
        <v>115</v>
      </c>
      <c r="C71" s="15">
        <v>2</v>
      </c>
      <c r="D71" s="16">
        <v>4.3</v>
      </c>
      <c r="E71" s="16">
        <v>4.78</v>
      </c>
      <c r="F71" s="23">
        <f>IF(OR(D71 = "", E71 = ""), "не се класира", E71 * 3 + D71)</f>
        <v>18.64</v>
      </c>
      <c r="G71" s="25" t="str">
        <f>CHOOSE(IF(H71 = "не се класира", 6, ROUND(H71 - 1, 0)), "Слаб", "Среден", "Добър", "Много добър", "Отличен", "не се класира")</f>
        <v>Много добър</v>
      </c>
      <c r="H71" s="22">
        <f t="shared" si="1"/>
        <v>4.66</v>
      </c>
    </row>
    <row r="72" spans="1:8" s="13" customFormat="1" ht="15.95" customHeight="1" x14ac:dyDescent="0.2">
      <c r="A72" s="14">
        <v>21</v>
      </c>
      <c r="B72" s="4" t="s">
        <v>30</v>
      </c>
      <c r="C72" s="15">
        <v>1</v>
      </c>
      <c r="D72" s="16">
        <v>3.13</v>
      </c>
      <c r="E72" s="16">
        <v>5.14</v>
      </c>
      <c r="F72" s="23">
        <f>IF(OR(D72 = "", E72 = ""), "не се класира", E72 * 3 + D72)</f>
        <v>18.549999999999997</v>
      </c>
      <c r="G72" s="25" t="str">
        <f>CHOOSE(IF(H72 = "не се класира", 6, ROUND(H72 - 1, 0)), "Слаб", "Среден", "Добър", "Много добър", "Отличен", "не се класира")</f>
        <v>Много добър</v>
      </c>
      <c r="H72" s="22">
        <f t="shared" si="1"/>
        <v>4.6399999999999997</v>
      </c>
    </row>
    <row r="73" spans="1:8" s="13" customFormat="1" ht="15.95" customHeight="1" x14ac:dyDescent="0.2">
      <c r="A73" s="14">
        <v>46</v>
      </c>
      <c r="B73" s="4" t="s">
        <v>54</v>
      </c>
      <c r="C73" s="15">
        <v>1</v>
      </c>
      <c r="D73" s="16">
        <v>3</v>
      </c>
      <c r="E73" s="16">
        <v>5</v>
      </c>
      <c r="F73" s="23">
        <f>IF(OR(D73 = "", E73 = ""), "не се класира", E73 * 3 + D73)</f>
        <v>18</v>
      </c>
      <c r="G73" s="25" t="str">
        <f>CHOOSE(IF(H73 = "не се класира", 6, ROUND(H73 - 1, 0)), "Слаб", "Среден", "Добър", "Много добър", "Отличен", "не се класира")</f>
        <v>Много добър</v>
      </c>
      <c r="H73" s="22">
        <f t="shared" si="1"/>
        <v>4.5</v>
      </c>
    </row>
    <row r="74" spans="1:8" s="13" customFormat="1" ht="15.95" customHeight="1" x14ac:dyDescent="0.2">
      <c r="A74" s="14">
        <v>69</v>
      </c>
      <c r="B74" s="4" t="s">
        <v>77</v>
      </c>
      <c r="C74" s="15">
        <v>1</v>
      </c>
      <c r="D74" s="16">
        <v>3.74</v>
      </c>
      <c r="E74" s="16">
        <v>4.75</v>
      </c>
      <c r="F74" s="23">
        <f>IF(OR(D74 = "", E74 = ""), "не се класира", E74 * 3 + D74)</f>
        <v>17.990000000000002</v>
      </c>
      <c r="G74" s="25" t="str">
        <f>CHOOSE(IF(H74 = "не се класира", 6, ROUND(H74 - 1, 0)), "Слаб", "Среден", "Добър", "Много добър", "Отличен", "не се класира")</f>
        <v>Много добър</v>
      </c>
      <c r="H74" s="22">
        <f>IF(F74 = "не се класира", "не се класира", ROUND(F74/4, 2))</f>
        <v>4.5</v>
      </c>
    </row>
    <row r="75" spans="1:8" s="13" customFormat="1" ht="15.95" customHeight="1" x14ac:dyDescent="0.2">
      <c r="A75" s="14">
        <v>19</v>
      </c>
      <c r="B75" s="4" t="s">
        <v>14</v>
      </c>
      <c r="C75" s="15">
        <v>1</v>
      </c>
      <c r="D75" s="16">
        <v>4.33</v>
      </c>
      <c r="E75" s="16">
        <v>4.55</v>
      </c>
      <c r="F75" s="23">
        <f>IF(OR(D75 = "", E75 = ""), "не се класира", E75 * 3 + D75)</f>
        <v>17.979999999999997</v>
      </c>
      <c r="G75" s="25" t="str">
        <f>CHOOSE(IF(H75 = "не се класира", 6, ROUND(H75 - 1, 0)), "Слаб", "Среден", "Добър", "Много добър", "Отличен", "не се класира")</f>
        <v>Много добър</v>
      </c>
      <c r="H75" s="22">
        <f t="shared" ref="H75:H113" si="2">IF(F75 = "не се класира", "не се класира", ROUND(F75/4, 2))</f>
        <v>4.5</v>
      </c>
    </row>
    <row r="76" spans="1:8" s="13" customFormat="1" ht="15.95" customHeight="1" x14ac:dyDescent="0.2">
      <c r="A76" s="14">
        <v>97</v>
      </c>
      <c r="B76" s="4" t="s">
        <v>104</v>
      </c>
      <c r="C76" s="15">
        <v>2</v>
      </c>
      <c r="D76" s="16">
        <v>4.17</v>
      </c>
      <c r="E76" s="16">
        <v>4.5</v>
      </c>
      <c r="F76" s="23">
        <f>IF(OR(D76 = "", E76 = ""), "не се класира", E76 * 3 + D76)</f>
        <v>17.670000000000002</v>
      </c>
      <c r="G76" s="25" t="str">
        <f>CHOOSE(IF(H76 = "не се класира", 6, ROUND(H76 - 1, 0)), "Слаб", "Среден", "Добър", "Много добър", "Отличен", "не се класира")</f>
        <v>Добър</v>
      </c>
      <c r="H76" s="22">
        <f t="shared" si="2"/>
        <v>4.42</v>
      </c>
    </row>
    <row r="77" spans="1:8" s="13" customFormat="1" ht="15.95" customHeight="1" x14ac:dyDescent="0.2">
      <c r="A77" s="14">
        <v>27</v>
      </c>
      <c r="B77" s="4" t="s">
        <v>36</v>
      </c>
      <c r="C77" s="15">
        <v>1</v>
      </c>
      <c r="D77" s="16">
        <v>4.5999999999999996</v>
      </c>
      <c r="E77" s="16">
        <v>4.33</v>
      </c>
      <c r="F77" s="23">
        <f>IF(OR(D77 = "", E77 = ""), "не се класира", E77 * 3 + D77)</f>
        <v>17.59</v>
      </c>
      <c r="G77" s="25" t="str">
        <f>CHOOSE(IF(H77 = "не се класира", 6, ROUND(H77 - 1, 0)), "Слаб", "Среден", "Добър", "Много добър", "Отличен", "не се класира")</f>
        <v>Добър</v>
      </c>
      <c r="H77" s="22">
        <f t="shared" si="2"/>
        <v>4.4000000000000004</v>
      </c>
    </row>
    <row r="78" spans="1:8" s="13" customFormat="1" ht="15.95" customHeight="1" x14ac:dyDescent="0.2">
      <c r="A78" s="14">
        <v>14</v>
      </c>
      <c r="B78" s="4" t="s">
        <v>24</v>
      </c>
      <c r="C78" s="15">
        <v>2</v>
      </c>
      <c r="D78" s="16">
        <v>5.5</v>
      </c>
      <c r="E78" s="16">
        <v>4</v>
      </c>
      <c r="F78" s="23">
        <f>IF(OR(D78 = "", E78 = ""), "не се класира", E78 * 3 + D78)</f>
        <v>17.5</v>
      </c>
      <c r="G78" s="25" t="str">
        <f>CHOOSE(IF(H78 = "не се класира", 6, ROUND(H78 - 1, 0)), "Слаб", "Среден", "Добър", "Много добър", "Отличен", "не се класира")</f>
        <v>Добър</v>
      </c>
      <c r="H78" s="22">
        <f t="shared" si="2"/>
        <v>4.38</v>
      </c>
    </row>
    <row r="79" spans="1:8" s="13" customFormat="1" ht="15.95" customHeight="1" x14ac:dyDescent="0.2">
      <c r="A79" s="14">
        <v>90</v>
      </c>
      <c r="B79" s="4" t="s">
        <v>97</v>
      </c>
      <c r="C79" s="15">
        <v>1</v>
      </c>
      <c r="D79" s="16">
        <v>4.13</v>
      </c>
      <c r="E79" s="16">
        <v>4.45</v>
      </c>
      <c r="F79" s="23">
        <f>IF(OR(D79 = "", E79 = ""), "не се класира", E79 * 3 + D79)</f>
        <v>17.48</v>
      </c>
      <c r="G79" s="25" t="str">
        <f>CHOOSE(IF(H79 = "не се класира", 6, ROUND(H79 - 1, 0)), "Слаб", "Среден", "Добър", "Много добър", "Отличен", "не се класира")</f>
        <v>Добър</v>
      </c>
      <c r="H79" s="22">
        <f t="shared" si="2"/>
        <v>4.37</v>
      </c>
    </row>
    <row r="80" spans="1:8" s="13" customFormat="1" ht="15.95" customHeight="1" x14ac:dyDescent="0.2">
      <c r="A80" s="14">
        <v>60</v>
      </c>
      <c r="B80" s="4" t="s">
        <v>68</v>
      </c>
      <c r="C80" s="15">
        <v>1</v>
      </c>
      <c r="D80" s="16">
        <v>2.74</v>
      </c>
      <c r="E80" s="16">
        <v>4.8899999999999997</v>
      </c>
      <c r="F80" s="23">
        <f>IF(OR(D80 = "", E80 = ""), "не се класира", E80 * 3 + D80)</f>
        <v>17.409999999999997</v>
      </c>
      <c r="G80" s="25" t="str">
        <f>CHOOSE(IF(H80 = "не се класира", 6, ROUND(H80 - 1, 0)), "Слаб", "Среден", "Добър", "Много добър", "Отличен", "не се класира")</f>
        <v>Добър</v>
      </c>
      <c r="H80" s="22">
        <f t="shared" si="2"/>
        <v>4.3499999999999996</v>
      </c>
    </row>
    <row r="81" spans="1:8" s="13" customFormat="1" ht="15.95" customHeight="1" x14ac:dyDescent="0.2">
      <c r="A81" s="14">
        <v>48</v>
      </c>
      <c r="B81" s="4" t="s">
        <v>56</v>
      </c>
      <c r="C81" s="15">
        <v>1</v>
      </c>
      <c r="D81" s="16">
        <v>2.83</v>
      </c>
      <c r="E81" s="16">
        <v>4.76</v>
      </c>
      <c r="F81" s="23">
        <f>IF(OR(D81 = "", E81 = ""), "не се класира", E81 * 3 + D81)</f>
        <v>17.11</v>
      </c>
      <c r="G81" s="25" t="str">
        <f>CHOOSE(IF(H81 = "не се класира", 6, ROUND(H81 - 1, 0)), "Слаб", "Среден", "Добър", "Много добър", "Отличен", "не се класира")</f>
        <v>Добър</v>
      </c>
      <c r="H81" s="22">
        <f t="shared" si="2"/>
        <v>4.28</v>
      </c>
    </row>
    <row r="82" spans="1:8" s="13" customFormat="1" ht="15.95" customHeight="1" x14ac:dyDescent="0.2">
      <c r="A82" s="14">
        <v>30</v>
      </c>
      <c r="B82" s="4" t="s">
        <v>39</v>
      </c>
      <c r="C82" s="15">
        <v>2</v>
      </c>
      <c r="D82" s="16">
        <v>4.5</v>
      </c>
      <c r="E82" s="16">
        <v>4.17</v>
      </c>
      <c r="F82" s="23">
        <f>IF(OR(D82 = "", E82 = ""), "не се класира", E82 * 3 + D82)</f>
        <v>17.009999999999998</v>
      </c>
      <c r="G82" s="25" t="str">
        <f>CHOOSE(IF(H82 = "не се класира", 6, ROUND(H82 - 1, 0)), "Слаб", "Среден", "Добър", "Много добър", "Отличен", "не се класира")</f>
        <v>Добър</v>
      </c>
      <c r="H82" s="22">
        <f t="shared" si="2"/>
        <v>4.25</v>
      </c>
    </row>
    <row r="83" spans="1:8" s="13" customFormat="1" ht="15.95" customHeight="1" x14ac:dyDescent="0.2">
      <c r="A83" s="14">
        <v>104</v>
      </c>
      <c r="B83" s="4" t="s">
        <v>111</v>
      </c>
      <c r="C83" s="15">
        <v>2</v>
      </c>
      <c r="D83" s="16">
        <v>4.4000000000000004</v>
      </c>
      <c r="E83" s="16">
        <v>4.2</v>
      </c>
      <c r="F83" s="23">
        <f>IF(OR(D83 = "", E83 = ""), "не се класира", E83 * 3 + D83)</f>
        <v>17</v>
      </c>
      <c r="G83" s="25" t="str">
        <f>CHOOSE(IF(H83 = "не се класира", 6, ROUND(H83 - 1, 0)), "Слаб", "Среден", "Добър", "Много добър", "Отличен", "не се класира")</f>
        <v>Добър</v>
      </c>
      <c r="H83" s="22">
        <f t="shared" si="2"/>
        <v>4.25</v>
      </c>
    </row>
    <row r="84" spans="1:8" s="13" customFormat="1" ht="15.95" customHeight="1" x14ac:dyDescent="0.2">
      <c r="A84" s="14">
        <v>63</v>
      </c>
      <c r="B84" s="4" t="s">
        <v>71</v>
      </c>
      <c r="C84" s="15">
        <v>1</v>
      </c>
      <c r="D84" s="16">
        <v>3</v>
      </c>
      <c r="E84" s="16">
        <v>4.66</v>
      </c>
      <c r="F84" s="23">
        <f>IF(OR(D84 = "", E84 = ""), "не се класира", E84 * 3 + D84)</f>
        <v>16.98</v>
      </c>
      <c r="G84" s="25" t="str">
        <f>CHOOSE(IF(H84 = "не се класира", 6, ROUND(H84 - 1, 0)), "Слаб", "Среден", "Добър", "Много добър", "Отличен", "не се класира")</f>
        <v>Добър</v>
      </c>
      <c r="H84" s="22">
        <f t="shared" si="2"/>
        <v>4.25</v>
      </c>
    </row>
    <row r="85" spans="1:8" s="13" customFormat="1" ht="15.95" customHeight="1" x14ac:dyDescent="0.2">
      <c r="A85" s="14">
        <v>44</v>
      </c>
      <c r="B85" s="4" t="s">
        <v>53</v>
      </c>
      <c r="C85" s="15">
        <v>1</v>
      </c>
      <c r="D85" s="16">
        <v>4.5</v>
      </c>
      <c r="E85" s="16">
        <v>4.13</v>
      </c>
      <c r="F85" s="23">
        <f>IF(OR(D85 = "", E85 = ""), "не се класира", E85 * 3 + D85)</f>
        <v>16.89</v>
      </c>
      <c r="G85" s="25" t="str">
        <f>CHOOSE(IF(H85 = "не се класира", 6, ROUND(H85 - 1, 0)), "Слаб", "Среден", "Добър", "Много добър", "Отличен", "не се класира")</f>
        <v>Добър</v>
      </c>
      <c r="H85" s="22">
        <f t="shared" si="2"/>
        <v>4.22</v>
      </c>
    </row>
    <row r="86" spans="1:8" s="13" customFormat="1" ht="15.95" customHeight="1" x14ac:dyDescent="0.2">
      <c r="A86" s="37">
        <v>110</v>
      </c>
      <c r="B86" s="4" t="s">
        <v>117</v>
      </c>
      <c r="C86" s="15">
        <v>2</v>
      </c>
      <c r="D86" s="16">
        <v>3.3</v>
      </c>
      <c r="E86" s="16">
        <v>4.5</v>
      </c>
      <c r="F86" s="23">
        <f>IF(OR(D86 = "", E86 = ""), "не се класира", E86 * 3 + D86)</f>
        <v>16.8</v>
      </c>
      <c r="G86" s="25" t="str">
        <f>CHOOSE(IF(H86 = "не се класира", 6, ROUND(H86 - 1, 0)), "Слаб", "Среден", "Добър", "Много добър", "Отличен", "не се класира")</f>
        <v>Добър</v>
      </c>
      <c r="H86" s="22">
        <f t="shared" si="2"/>
        <v>4.2</v>
      </c>
    </row>
    <row r="87" spans="1:8" s="13" customFormat="1" ht="15.95" customHeight="1" x14ac:dyDescent="0.2">
      <c r="A87" s="14">
        <v>77</v>
      </c>
      <c r="B87" s="4" t="s">
        <v>84</v>
      </c>
      <c r="C87" s="15">
        <v>2</v>
      </c>
      <c r="D87" s="16">
        <v>3.33</v>
      </c>
      <c r="E87" s="16">
        <v>4.4000000000000004</v>
      </c>
      <c r="F87" s="23">
        <f>IF(OR(D87 = "", E87 = ""), "не се класира", E87 * 3 + D87)</f>
        <v>16.53</v>
      </c>
      <c r="G87" s="25" t="str">
        <f>CHOOSE(IF(H87 = "не се класира", 6, ROUND(H87 - 1, 0)), "Слаб", "Среден", "Добър", "Много добър", "Отличен", "не се класира")</f>
        <v>Добър</v>
      </c>
      <c r="H87" s="22">
        <f t="shared" si="2"/>
        <v>4.13</v>
      </c>
    </row>
    <row r="88" spans="1:8" s="13" customFormat="1" ht="15.95" customHeight="1" x14ac:dyDescent="0.2">
      <c r="A88" s="14">
        <v>18</v>
      </c>
      <c r="B88" s="4" t="s">
        <v>28</v>
      </c>
      <c r="C88" s="15">
        <v>2</v>
      </c>
      <c r="D88" s="16">
        <v>4</v>
      </c>
      <c r="E88" s="16">
        <v>4.13</v>
      </c>
      <c r="F88" s="23">
        <f>IF(OR(D88 = "", E88 = ""), "не се класира", E88 * 3 + D88)</f>
        <v>16.39</v>
      </c>
      <c r="G88" s="25" t="str">
        <f>CHOOSE(IF(H88 = "не се класира", 6, ROUND(H88 - 1, 0)), "Слаб", "Среден", "Добър", "Много добър", "Отличен", "не се класира")</f>
        <v>Добър</v>
      </c>
      <c r="H88" s="22">
        <f t="shared" si="2"/>
        <v>4.0999999999999996</v>
      </c>
    </row>
    <row r="89" spans="1:8" s="13" customFormat="1" ht="15.95" customHeight="1" x14ac:dyDescent="0.2">
      <c r="A89" s="14">
        <v>31</v>
      </c>
      <c r="B89" s="4" t="s">
        <v>40</v>
      </c>
      <c r="C89" s="15">
        <v>1</v>
      </c>
      <c r="D89" s="16">
        <v>2.5</v>
      </c>
      <c r="E89" s="16">
        <v>4.5999999999999996</v>
      </c>
      <c r="F89" s="23">
        <f>IF(OR(D89 = "", E89 = ""), "не се класира", E89 * 3 + D89)</f>
        <v>16.299999999999997</v>
      </c>
      <c r="G89" s="25" t="str">
        <f>CHOOSE(IF(H89 = "не се класира", 6, ROUND(H89 - 1, 0)), "Слаб", "Среден", "Добър", "Много добър", "Отличен", "не се класира")</f>
        <v>Добър</v>
      </c>
      <c r="H89" s="22">
        <f t="shared" si="2"/>
        <v>4.08</v>
      </c>
    </row>
    <row r="90" spans="1:8" s="13" customFormat="1" ht="15.95" customHeight="1" x14ac:dyDescent="0.2">
      <c r="A90" s="14">
        <v>40</v>
      </c>
      <c r="B90" s="4" t="s">
        <v>49</v>
      </c>
      <c r="C90" s="15">
        <v>1</v>
      </c>
      <c r="D90" s="16">
        <v>4.13</v>
      </c>
      <c r="E90" s="16">
        <v>4</v>
      </c>
      <c r="F90" s="23">
        <f>IF(OR(D90 = "", E90 = ""), "не се класира", E90 * 3 + D90)</f>
        <v>16.13</v>
      </c>
      <c r="G90" s="25" t="str">
        <f>CHOOSE(IF(H90 = "не се класира", 6, ROUND(H90 - 1, 0)), "Слаб", "Среден", "Добър", "Много добър", "Отличен", "не се класира")</f>
        <v>Добър</v>
      </c>
      <c r="H90" s="22">
        <f t="shared" si="2"/>
        <v>4.03</v>
      </c>
    </row>
    <row r="91" spans="1:8" s="13" customFormat="1" ht="15.95" customHeight="1" x14ac:dyDescent="0.2">
      <c r="A91" s="14">
        <v>87</v>
      </c>
      <c r="B91" s="4" t="s">
        <v>94</v>
      </c>
      <c r="C91" s="15">
        <v>1</v>
      </c>
      <c r="D91" s="16">
        <v>3.89</v>
      </c>
      <c r="E91" s="16">
        <v>4.05</v>
      </c>
      <c r="F91" s="23">
        <f>IF(OR(D91 = "", E91 = ""), "не се класира", E91 * 3 + D91)</f>
        <v>16.04</v>
      </c>
      <c r="G91" s="25" t="str">
        <f>CHOOSE(IF(H91 = "не се класира", 6, ROUND(H91 - 1, 0)), "Слаб", "Среден", "Добър", "Много добър", "Отличен", "не се класира")</f>
        <v>Добър</v>
      </c>
      <c r="H91" s="22">
        <f t="shared" si="2"/>
        <v>4.01</v>
      </c>
    </row>
    <row r="92" spans="1:8" s="13" customFormat="1" ht="15.95" customHeight="1" x14ac:dyDescent="0.2">
      <c r="A92" s="14">
        <v>100</v>
      </c>
      <c r="B92" s="4" t="s">
        <v>107</v>
      </c>
      <c r="C92" s="15">
        <v>1</v>
      </c>
      <c r="D92" s="16">
        <v>3.13</v>
      </c>
      <c r="E92" s="16">
        <v>4.22</v>
      </c>
      <c r="F92" s="23">
        <f>IF(OR(D92 = "", E92 = ""), "не се класира", E92 * 3 + D92)</f>
        <v>15.79</v>
      </c>
      <c r="G92" s="25" t="str">
        <f>CHOOSE(IF(H92 = "не се класира", 6, ROUND(H92 - 1, 0)), "Слаб", "Среден", "Добър", "Много добър", "Отличен", "не се класира")</f>
        <v>Добър</v>
      </c>
      <c r="H92" s="22">
        <f t="shared" si="2"/>
        <v>3.95</v>
      </c>
    </row>
    <row r="93" spans="1:8" s="13" customFormat="1" ht="15.95" customHeight="1" x14ac:dyDescent="0.2">
      <c r="A93" s="14">
        <v>92</v>
      </c>
      <c r="B93" s="4" t="s">
        <v>99</v>
      </c>
      <c r="C93" s="15">
        <v>2</v>
      </c>
      <c r="D93" s="16">
        <v>3.33</v>
      </c>
      <c r="E93" s="16">
        <v>4.13</v>
      </c>
      <c r="F93" s="23">
        <f>IF(OR(D93 = "", E93 = ""), "не се класира", E93 * 3 + D93)</f>
        <v>15.72</v>
      </c>
      <c r="G93" s="25" t="str">
        <f>CHOOSE(IF(H93 = "не се класира", 6, ROUND(H93 - 1, 0)), "Слаб", "Среден", "Добър", "Много добър", "Отличен", "не се класира")</f>
        <v>Добър</v>
      </c>
      <c r="H93" s="22">
        <f t="shared" si="2"/>
        <v>3.93</v>
      </c>
    </row>
    <row r="94" spans="1:8" s="13" customFormat="1" ht="15.95" customHeight="1" x14ac:dyDescent="0.2">
      <c r="A94" s="14">
        <v>64</v>
      </c>
      <c r="B94" s="4" t="s">
        <v>72</v>
      </c>
      <c r="C94" s="15">
        <v>1</v>
      </c>
      <c r="D94" s="16">
        <v>4.4400000000000004</v>
      </c>
      <c r="E94" s="16">
        <v>3.74</v>
      </c>
      <c r="F94" s="23">
        <f>IF(OR(D94 = "", E94 = ""), "не се класира", E94 * 3 + D94)</f>
        <v>15.66</v>
      </c>
      <c r="G94" s="25" t="str">
        <f>CHOOSE(IF(H94 = "не се класира", 6, ROUND(H94 - 1, 0)), "Слаб", "Среден", "Добър", "Много добър", "Отличен", "не се класира")</f>
        <v>Добър</v>
      </c>
      <c r="H94" s="22">
        <f t="shared" si="2"/>
        <v>3.92</v>
      </c>
    </row>
    <row r="95" spans="1:8" s="13" customFormat="1" ht="15.95" customHeight="1" x14ac:dyDescent="0.2">
      <c r="A95" s="14">
        <v>47</v>
      </c>
      <c r="B95" s="4" t="s">
        <v>55</v>
      </c>
      <c r="C95" s="15">
        <v>1</v>
      </c>
      <c r="D95" s="16">
        <v>6</v>
      </c>
      <c r="E95" s="16">
        <v>3.13</v>
      </c>
      <c r="F95" s="23">
        <f>IF(OR(D95 = "", E95 = ""), "не се класира", E95 * 3 + D95)</f>
        <v>15.39</v>
      </c>
      <c r="G95" s="25" t="str">
        <f>CHOOSE(IF(H95 = "не се класира", 6, ROUND(H95 - 1, 0)), "Слаб", "Среден", "Добър", "Много добър", "Отличен", "не се класира")</f>
        <v>Добър</v>
      </c>
      <c r="H95" s="22">
        <f t="shared" si="2"/>
        <v>3.85</v>
      </c>
    </row>
    <row r="96" spans="1:8" s="13" customFormat="1" ht="15.95" customHeight="1" x14ac:dyDescent="0.2">
      <c r="A96" s="14">
        <v>25</v>
      </c>
      <c r="B96" s="4" t="s">
        <v>34</v>
      </c>
      <c r="C96" s="15">
        <v>1</v>
      </c>
      <c r="D96" s="16">
        <v>5.83</v>
      </c>
      <c r="E96" s="16">
        <v>3.13</v>
      </c>
      <c r="F96" s="23">
        <f>IF(OR(D96 = "", E96 = ""), "не се класира", E96 * 3 + D96)</f>
        <v>15.22</v>
      </c>
      <c r="G96" s="25" t="str">
        <f>CHOOSE(IF(H96 = "не се класира", 6, ROUND(H96 - 1, 0)), "Слаб", "Среден", "Добър", "Много добър", "Отличен", "не се класира")</f>
        <v>Добър</v>
      </c>
      <c r="H96" s="22">
        <f t="shared" si="2"/>
        <v>3.81</v>
      </c>
    </row>
    <row r="97" spans="1:8" s="13" customFormat="1" ht="15.95" customHeight="1" x14ac:dyDescent="0.2">
      <c r="A97" s="14">
        <v>33</v>
      </c>
      <c r="B97" s="4" t="s">
        <v>42</v>
      </c>
      <c r="C97" s="15">
        <v>1</v>
      </c>
      <c r="D97" s="16">
        <v>6</v>
      </c>
      <c r="E97" s="16">
        <v>3</v>
      </c>
      <c r="F97" s="23">
        <f>IF(OR(D97 = "", E97 = ""), "не се класира", E97 * 3 + D97)</f>
        <v>15</v>
      </c>
      <c r="G97" s="25" t="str">
        <f>CHOOSE(IF(H97 = "не се класира", 6, ROUND(H97 - 1, 0)), "Слаб", "Среден", "Добър", "Много добър", "Отличен", "не се класира")</f>
        <v>Добър</v>
      </c>
      <c r="H97" s="22">
        <f t="shared" si="2"/>
        <v>3.75</v>
      </c>
    </row>
    <row r="98" spans="1:8" s="13" customFormat="1" ht="15.95" customHeight="1" x14ac:dyDescent="0.2">
      <c r="A98" s="14">
        <v>102</v>
      </c>
      <c r="B98" s="4" t="s">
        <v>109</v>
      </c>
      <c r="C98" s="15">
        <v>1</v>
      </c>
      <c r="D98" s="16">
        <v>3</v>
      </c>
      <c r="E98" s="16">
        <v>4</v>
      </c>
      <c r="F98" s="23">
        <f>IF(OR(D98 = "", E98 = ""), "не се класира", E98 * 3 + D98)</f>
        <v>15</v>
      </c>
      <c r="G98" s="25" t="str">
        <f>CHOOSE(IF(H98 = "не се класира", 6, ROUND(H98 - 1, 0)), "Слаб", "Среден", "Добър", "Много добър", "Отличен", "не се класира")</f>
        <v>Добър</v>
      </c>
      <c r="H98" s="22">
        <f t="shared" si="2"/>
        <v>3.75</v>
      </c>
    </row>
    <row r="99" spans="1:8" s="13" customFormat="1" ht="15.95" customHeight="1" x14ac:dyDescent="0.2">
      <c r="A99" s="14">
        <v>107</v>
      </c>
      <c r="B99" s="4" t="s">
        <v>114</v>
      </c>
      <c r="C99" s="15">
        <v>2</v>
      </c>
      <c r="D99" s="16">
        <v>3.8</v>
      </c>
      <c r="E99" s="16">
        <v>3.6</v>
      </c>
      <c r="F99" s="23">
        <f>IF(OR(D99 = "", E99 = ""), "не се класира", E99 * 3 + D99)</f>
        <v>14.600000000000001</v>
      </c>
      <c r="G99" s="25" t="str">
        <f>CHOOSE(IF(H99 = "не се класира", 6, ROUND(H99 - 1, 0)), "Слаб", "Среден", "Добър", "Много добър", "Отличен", "не се класира")</f>
        <v>Добър</v>
      </c>
      <c r="H99" s="22">
        <f t="shared" si="2"/>
        <v>3.65</v>
      </c>
    </row>
    <row r="100" spans="1:8" s="13" customFormat="1" ht="15.95" customHeight="1" x14ac:dyDescent="0.2">
      <c r="A100" s="14">
        <v>101</v>
      </c>
      <c r="B100" s="4" t="s">
        <v>108</v>
      </c>
      <c r="C100" s="15">
        <v>1</v>
      </c>
      <c r="D100" s="16">
        <v>4.8899999999999997</v>
      </c>
      <c r="E100" s="16">
        <v>3.14</v>
      </c>
      <c r="F100" s="23">
        <f>IF(OR(D100 = "", E100 = ""), "не се класира", E100 * 3 + D100)</f>
        <v>14.309999999999999</v>
      </c>
      <c r="G100" s="25" t="str">
        <f>CHOOSE(IF(H100 = "не се класира", 6, ROUND(H100 - 1, 0)), "Слаб", "Среден", "Добър", "Много добър", "Отличен", "не се класира")</f>
        <v>Добър</v>
      </c>
      <c r="H100" s="22">
        <f t="shared" si="2"/>
        <v>3.58</v>
      </c>
    </row>
    <row r="101" spans="1:8" s="13" customFormat="1" ht="15.95" customHeight="1" x14ac:dyDescent="0.2">
      <c r="A101" s="14">
        <v>7</v>
      </c>
      <c r="B101" s="4" t="s">
        <v>17</v>
      </c>
      <c r="C101" s="15">
        <v>2</v>
      </c>
      <c r="D101" s="16">
        <v>5</v>
      </c>
      <c r="E101" s="16">
        <v>3</v>
      </c>
      <c r="F101" s="23">
        <f>IF(OR(D101 = "", E101 = ""), "не се класира", E101 * 3 + D101)</f>
        <v>14</v>
      </c>
      <c r="G101" s="25" t="str">
        <f>CHOOSE(IF(H101 = "не се класира", 6, ROUND(H101 - 1, 0)), "Слаб", "Среден", "Добър", "Много добър", "Отличен", "не се класира")</f>
        <v>Добър</v>
      </c>
      <c r="H101" s="22">
        <f t="shared" si="2"/>
        <v>3.5</v>
      </c>
    </row>
    <row r="102" spans="1:8" s="13" customFormat="1" ht="15.95" customHeight="1" x14ac:dyDescent="0.2">
      <c r="A102" s="14">
        <v>54</v>
      </c>
      <c r="B102" s="4" t="s">
        <v>62</v>
      </c>
      <c r="C102" s="15">
        <v>1</v>
      </c>
      <c r="D102" s="16">
        <v>5</v>
      </c>
      <c r="E102" s="16">
        <v>3</v>
      </c>
      <c r="F102" s="23">
        <f>IF(OR(D102 = "", E102 = ""), "не се класира", E102 * 3 + D102)</f>
        <v>14</v>
      </c>
      <c r="G102" s="25" t="str">
        <f>CHOOSE(IF(H102 = "не се класира", 6, ROUND(H102 - 1, 0)), "Слаб", "Среден", "Добър", "Много добър", "Отличен", "не се класира")</f>
        <v>Добър</v>
      </c>
      <c r="H102" s="22">
        <f t="shared" si="2"/>
        <v>3.5</v>
      </c>
    </row>
    <row r="103" spans="1:8" s="13" customFormat="1" ht="15.95" customHeight="1" x14ac:dyDescent="0.2">
      <c r="A103" s="14">
        <v>73</v>
      </c>
      <c r="B103" s="5" t="s">
        <v>40</v>
      </c>
      <c r="C103" s="15">
        <v>1</v>
      </c>
      <c r="D103" s="16">
        <v>5</v>
      </c>
      <c r="E103" s="16">
        <v>3</v>
      </c>
      <c r="F103" s="23">
        <f>IF(OR(D103 = "", E103 = ""), "не се класира", E103 * 3 + D103)</f>
        <v>14</v>
      </c>
      <c r="G103" s="25" t="str">
        <f>CHOOSE(IF(H103 = "не се класира", 6, ROUND(H103 - 1, 0)), "Слаб", "Среден", "Добър", "Много добър", "Отличен", "не се класира")</f>
        <v>Добър</v>
      </c>
      <c r="H103" s="22">
        <f t="shared" si="2"/>
        <v>3.5</v>
      </c>
    </row>
    <row r="104" spans="1:8" s="13" customFormat="1" ht="15.95" customHeight="1" x14ac:dyDescent="0.2">
      <c r="A104" s="14">
        <v>78</v>
      </c>
      <c r="B104" s="4" t="s">
        <v>85</v>
      </c>
      <c r="C104" s="15">
        <v>2</v>
      </c>
      <c r="D104" s="16">
        <v>4.45</v>
      </c>
      <c r="E104" s="16">
        <v>3.14</v>
      </c>
      <c r="F104" s="23">
        <f>IF(OR(D104 = "", E104 = ""), "не се класира", E104 * 3 + D104)</f>
        <v>13.870000000000001</v>
      </c>
      <c r="G104" s="25" t="str">
        <f>CHOOSE(IF(H104 = "не се класира", 6, ROUND(H104 - 1, 0)), "Слаб", "Среден", "Добър", "Много добър", "Отличен", "не се класира")</f>
        <v>Среден</v>
      </c>
      <c r="H104" s="22">
        <f t="shared" si="2"/>
        <v>3.47</v>
      </c>
    </row>
    <row r="105" spans="1:8" s="13" customFormat="1" ht="15.95" customHeight="1" x14ac:dyDescent="0.2">
      <c r="A105" s="14">
        <v>70</v>
      </c>
      <c r="B105" s="4" t="s">
        <v>78</v>
      </c>
      <c r="C105" s="15">
        <v>2</v>
      </c>
      <c r="D105" s="16">
        <v>4.5599999999999996</v>
      </c>
      <c r="E105" s="16">
        <v>3</v>
      </c>
      <c r="F105" s="23">
        <f>IF(OR(D105 = "", E105 = ""), "не се класира", E105 * 3 + D105)</f>
        <v>13.559999999999999</v>
      </c>
      <c r="G105" s="25" t="str">
        <f>CHOOSE(IF(H105 = "не се класира", 6, ROUND(H105 - 1, 0)), "Слаб", "Среден", "Добър", "Много добър", "Отличен", "не се класира")</f>
        <v>Среден</v>
      </c>
      <c r="H105" s="22">
        <f t="shared" si="2"/>
        <v>3.39</v>
      </c>
    </row>
    <row r="106" spans="1:8" s="13" customFormat="1" ht="15.95" customHeight="1" x14ac:dyDescent="0.2">
      <c r="A106" s="14">
        <v>66</v>
      </c>
      <c r="B106" s="4" t="s">
        <v>74</v>
      </c>
      <c r="C106" s="15">
        <v>1</v>
      </c>
      <c r="D106" s="16">
        <v>5.03</v>
      </c>
      <c r="E106" s="16">
        <v>2.75</v>
      </c>
      <c r="F106" s="23">
        <f>IF(OR(D106 = "", E106 = ""), "не се класира", E106 * 3 + D106)</f>
        <v>13.280000000000001</v>
      </c>
      <c r="G106" s="25" t="str">
        <f>CHOOSE(IF(H106 = "не се класира", 6, ROUND(H106 - 1, 0)), "Слаб", "Среден", "Добър", "Много добър", "Отличен", "не се класира")</f>
        <v>Среден</v>
      </c>
      <c r="H106" s="22">
        <f t="shared" si="2"/>
        <v>3.32</v>
      </c>
    </row>
    <row r="107" spans="1:8" s="13" customFormat="1" ht="15.95" customHeight="1" x14ac:dyDescent="0.2">
      <c r="A107" s="14">
        <v>83</v>
      </c>
      <c r="B107" s="4" t="s">
        <v>90</v>
      </c>
      <c r="C107" s="15">
        <v>1</v>
      </c>
      <c r="D107" s="16">
        <v>3.78</v>
      </c>
      <c r="E107" s="16">
        <v>3.14</v>
      </c>
      <c r="F107" s="23">
        <f>IF(OR(D107 = "", E107 = ""), "не се класира", E107 * 3 + D107)</f>
        <v>13.2</v>
      </c>
      <c r="G107" s="25" t="str">
        <f>CHOOSE(IF(H107 = "не се класира", 6, ROUND(H107 - 1, 0)), "Слаб", "Среден", "Добър", "Много добър", "Отличен", "не се класира")</f>
        <v>Среден</v>
      </c>
      <c r="H107" s="22">
        <f t="shared" si="2"/>
        <v>3.3</v>
      </c>
    </row>
    <row r="108" spans="1:8" s="13" customFormat="1" ht="15.95" customHeight="1" x14ac:dyDescent="0.2">
      <c r="A108" s="14">
        <v>81</v>
      </c>
      <c r="B108" s="4" t="s">
        <v>88</v>
      </c>
      <c r="C108" s="15">
        <v>1</v>
      </c>
      <c r="D108" s="16">
        <v>3.78</v>
      </c>
      <c r="E108" s="16">
        <v>3.13</v>
      </c>
      <c r="F108" s="23">
        <f>IF(OR(D108 = "", E108 = ""), "не се класира", E108 * 3 + D108)</f>
        <v>13.17</v>
      </c>
      <c r="G108" s="25" t="str">
        <f>CHOOSE(IF(H108 = "не се класира", 6, ROUND(H108 - 1, 0)), "Слаб", "Среден", "Добър", "Много добър", "Отличен", "не се класира")</f>
        <v>Среден</v>
      </c>
      <c r="H108" s="22">
        <f t="shared" si="2"/>
        <v>3.29</v>
      </c>
    </row>
    <row r="109" spans="1:8" s="13" customFormat="1" ht="15.95" customHeight="1" x14ac:dyDescent="0.2">
      <c r="A109" s="14">
        <v>9</v>
      </c>
      <c r="B109" s="4" t="s">
        <v>19</v>
      </c>
      <c r="C109" s="15">
        <v>2</v>
      </c>
      <c r="D109" s="16">
        <v>4.4000000000000004</v>
      </c>
      <c r="E109" s="16">
        <v>2.83</v>
      </c>
      <c r="F109" s="23">
        <f>IF(OR(D109 = "", E109 = ""), "не се класира", E109 * 3 + D109)</f>
        <v>12.89</v>
      </c>
      <c r="G109" s="25" t="str">
        <f>CHOOSE(IF(H109 = "не се класира", 6, ROUND(H109 - 1, 0)), "Слаб", "Среден", "Добър", "Много добър", "Отличен", "не се класира")</f>
        <v>Среден</v>
      </c>
      <c r="H109" s="22">
        <f t="shared" si="2"/>
        <v>3.22</v>
      </c>
    </row>
    <row r="110" spans="1:8" s="13" customFormat="1" ht="15.95" customHeight="1" x14ac:dyDescent="0.2">
      <c r="A110" s="14">
        <v>86</v>
      </c>
      <c r="B110" s="4" t="s">
        <v>93</v>
      </c>
      <c r="C110" s="15">
        <v>1</v>
      </c>
      <c r="D110" s="16">
        <v>3</v>
      </c>
      <c r="E110" s="16">
        <v>3.14</v>
      </c>
      <c r="F110" s="23">
        <f>IF(OR(D110 = "", E110 = ""), "не се класира", E110 * 3 + D110)</f>
        <v>12.42</v>
      </c>
      <c r="G110" s="25" t="str">
        <f>CHOOSE(IF(H110 = "не се класира", 6, ROUND(H110 - 1, 0)), "Слаб", "Среден", "Добър", "Много добър", "Отличен", "не се класира")</f>
        <v>Среден</v>
      </c>
      <c r="H110" s="22">
        <f t="shared" si="2"/>
        <v>3.11</v>
      </c>
    </row>
    <row r="111" spans="1:8" s="13" customFormat="1" ht="15.95" customHeight="1" x14ac:dyDescent="0.2">
      <c r="A111" s="14">
        <v>71</v>
      </c>
      <c r="B111" s="4" t="s">
        <v>79</v>
      </c>
      <c r="C111" s="15">
        <v>1</v>
      </c>
      <c r="D111" s="16">
        <v>2.75</v>
      </c>
      <c r="E111" s="16">
        <v>3.1</v>
      </c>
      <c r="F111" s="23">
        <f>IF(OR(D111 = "", E111 = ""), "не се класира", E111 * 3 + D111)</f>
        <v>12.05</v>
      </c>
      <c r="G111" s="25" t="str">
        <f>CHOOSE(IF(H111 = "не се класира", 6, ROUND(H111 - 1, 0)), "Слаб", "Среден", "Добър", "Много добър", "Отличен", "не се класира")</f>
        <v>Среден</v>
      </c>
      <c r="H111" s="22">
        <f t="shared" si="2"/>
        <v>3.01</v>
      </c>
    </row>
    <row r="112" spans="1:8" s="13" customFormat="1" ht="15.95" customHeight="1" x14ac:dyDescent="0.2">
      <c r="A112" s="14">
        <v>17</v>
      </c>
      <c r="B112" s="4" t="s">
        <v>27</v>
      </c>
      <c r="C112" s="15">
        <v>1</v>
      </c>
      <c r="D112" s="16">
        <v>2.83</v>
      </c>
      <c r="E112" s="16">
        <v>3</v>
      </c>
      <c r="F112" s="23">
        <f>IF(OR(D112 = "", E112 = ""), "не се класира", E112 * 3 + D112)</f>
        <v>11.83</v>
      </c>
      <c r="G112" s="25" t="str">
        <f>CHOOSE(IF(H112 = "не се класира", 6, ROUND(H112 - 1, 0)), "Слаб", "Среден", "Добър", "Много добър", "Отличен", "не се класира")</f>
        <v>Среден</v>
      </c>
      <c r="H112" s="22">
        <f t="shared" si="2"/>
        <v>2.96</v>
      </c>
    </row>
    <row r="113" spans="1:8" s="13" customFormat="1" ht="15.95" customHeight="1" thickBot="1" x14ac:dyDescent="0.25">
      <c r="A113" s="38">
        <v>56</v>
      </c>
      <c r="B113" s="6" t="s">
        <v>64</v>
      </c>
      <c r="C113" s="19">
        <v>1</v>
      </c>
      <c r="D113" s="20">
        <v>3</v>
      </c>
      <c r="E113" s="20">
        <v>2.83</v>
      </c>
      <c r="F113" s="23">
        <f>IF(OR(D113 = "", E113 = ""), "не се класира", E113 * 3 + D113)</f>
        <v>11.49</v>
      </c>
      <c r="G113" s="25" t="str">
        <f>CHOOSE(IF(H113 = "не се класира", 6, ROUND(H113 - 1, 0)), "Слаб", "Среден", "Добър", "Много добър", "Отличен", "не се класира")</f>
        <v>Среден</v>
      </c>
      <c r="H113" s="22">
        <f t="shared" si="2"/>
        <v>2.87</v>
      </c>
    </row>
    <row r="114" spans="1:8" x14ac:dyDescent="0.2">
      <c r="A114" s="18"/>
      <c r="B114" s="13"/>
      <c r="C114" s="13"/>
      <c r="D114" s="18"/>
      <c r="E114" s="18"/>
      <c r="F114" s="18"/>
    </row>
    <row r="115" spans="1:8" x14ac:dyDescent="0.2">
      <c r="A115" s="18"/>
      <c r="B115" s="13"/>
      <c r="C115" s="13"/>
      <c r="D115" s="18"/>
      <c r="E115" s="18"/>
      <c r="F115" s="18"/>
    </row>
    <row r="116" spans="1:8" x14ac:dyDescent="0.2">
      <c r="A116" s="18"/>
      <c r="B116" s="13"/>
      <c r="C116" s="13"/>
      <c r="D116" s="18"/>
      <c r="E116" s="18"/>
      <c r="F116" s="18"/>
    </row>
    <row r="117" spans="1:8" x14ac:dyDescent="0.2">
      <c r="A117" s="18"/>
      <c r="B117" s="13"/>
      <c r="C117" s="13"/>
      <c r="D117" s="18"/>
      <c r="E117" s="18"/>
      <c r="F117" s="18"/>
    </row>
    <row r="118" spans="1:8" x14ac:dyDescent="0.2">
      <c r="A118" s="18"/>
      <c r="B118" s="13"/>
      <c r="C118" s="13"/>
      <c r="D118" s="18"/>
      <c r="E118" s="18"/>
      <c r="F118" s="18"/>
    </row>
    <row r="119" spans="1:8" x14ac:dyDescent="0.2">
      <c r="A119" s="18"/>
      <c r="B119" s="13"/>
      <c r="C119" s="13"/>
      <c r="D119" s="18"/>
      <c r="E119" s="18"/>
      <c r="F119" s="18"/>
    </row>
  </sheetData>
  <sortState ref="A4:H114">
    <sortCondition descending="1" ref="H4:H114"/>
  </sortState>
  <mergeCells count="5">
    <mergeCell ref="A1:H1"/>
    <mergeCell ref="D2:D3"/>
    <mergeCell ref="E2:E3"/>
    <mergeCell ref="F2:F3"/>
    <mergeCell ref="G2:H2"/>
  </mergeCells>
  <phoneticPr fontId="0" type="noConversion"/>
  <conditionalFormatting sqref="J16">
    <cfRule type="top10" dxfId="18" priority="7" rank="20"/>
  </conditionalFormatting>
  <conditionalFormatting sqref="H4:H113">
    <cfRule type="containsText" dxfId="17" priority="1" operator="containsText" text="не се класира">
      <formula>NOT(ISERROR(SEARCH("не се класира",H4)))</formula>
    </cfRule>
    <cfRule type="cellIs" dxfId="16" priority="2" operator="greaterThanOrEqual">
      <formula>5.5</formula>
    </cfRule>
    <cfRule type="cellIs" dxfId="15" priority="3" operator="greaterThanOrEqual">
      <formula>4.5</formula>
    </cfRule>
    <cfRule type="cellIs" dxfId="14" priority="4" operator="greaterThanOrEqual">
      <formula>3.5</formula>
    </cfRule>
    <cfRule type="cellIs" dxfId="13" priority="5" operator="greaterThanOrEqual">
      <formula>3</formula>
    </cfRule>
    <cfRule type="cellIs" dxfId="12" priority="6" operator="lessThan">
      <formula>3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Sheet2</vt:lpstr>
      <vt:lpstr>Sheet3</vt:lpstr>
    </vt:vector>
  </TitlesOfParts>
  <Manager/>
  <Company>University of Sofia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 Angelov; Kamen Mladenov</dc:creator>
  <cp:keywords/>
  <dc:description/>
  <cp:lastModifiedBy>Syndamia M</cp:lastModifiedBy>
  <cp:revision/>
  <dcterms:created xsi:type="dcterms:W3CDTF">2004-03-20T06:11:20Z</dcterms:created>
  <dcterms:modified xsi:type="dcterms:W3CDTF">2019-03-06T07:43:59Z</dcterms:modified>
  <cp:category/>
  <cp:contentStatus/>
</cp:coreProperties>
</file>